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115" windowHeight="5640" activeTab="1"/>
  </bookViews>
  <sheets>
    <sheet name="Sheet1" sheetId="1" r:id="rId1"/>
    <sheet name="PPP_Final" sheetId="2" r:id="rId2"/>
    <sheet name="Self Finance" sheetId="3" r:id="rId3"/>
  </sheets>
  <definedNames>
    <definedName name="_xlnm.Print_Titles" localSheetId="1">'PPP_Final'!$2:$6</definedName>
  </definedNames>
  <calcPr fullCalcOnLoad="1"/>
</workbook>
</file>

<file path=xl/sharedStrings.xml><?xml version="1.0" encoding="utf-8"?>
<sst xmlns="http://schemas.openxmlformats.org/spreadsheetml/2006/main" count="189" uniqueCount="174">
  <si>
    <t>সংস্থা ঃ জাতীয় গৃহায়ণ কর্তৃপক্ষ</t>
  </si>
  <si>
    <t>সরকারী-বেসরকারী অংশীদারিত্বের মাধ্যমে আরডিএ কৃষি যন্ত্রপাতি ওয়ার্কসপ স্থাপন</t>
  </si>
  <si>
    <t>কনস্ট্রাকশন অব বোরভিতা-ফতুল্লা-মদনপুর ৪ লেন রোড</t>
  </si>
  <si>
    <t>কুমিল্লা রেলওয়ে স্টেশনের সন্নিকটে রেস্ট হাউসের পূর্ব পার্শ্বে রেলওয়ের অব্যবহৃত জমির ওপর একটি শপিংমল কাম-গেস্ট হাউস নির্মাণ।</t>
  </si>
  <si>
    <t>সেক্টর ঃ পল্লী উন্নয়ন ও পল্লী প্রতিষ্ঠান</t>
  </si>
  <si>
    <t>বাংলাদেশ ফিল্ম সিটি (পর্যায়-১) (জানুয়ারী, ২০১২-ডিসেম্বর, ২০১৭)</t>
  </si>
  <si>
    <t>সংস্থা ঃ বাংলাদেশ রসায়ন শিল্প সংস্থা (বিসিআইসি)</t>
  </si>
  <si>
    <t>মন্ত্রণালয়/বিভাগ ঃ রেলপথ মন্ত্রণালয়</t>
  </si>
  <si>
    <t>সংস্থা ঃ বিসিক</t>
  </si>
  <si>
    <t>সংস্থাঃ চট্টগ্রাম বন্দর কর্তৃপক্ষ</t>
  </si>
  <si>
    <t xml:space="preserve">রেলভূমির উপর ঢাকায় একটি পাঁচ তারকা হোটেল ও শপিং মল নির্মাণ </t>
  </si>
  <si>
    <t>কাঁচপুর-ভুলতা-ভৈরব-আশুগঞ্জ-সরাইল (এন-২) সড়ককে ৪-লেনে উন্নীতকরণ</t>
  </si>
  <si>
    <t>Establishment of International Standard Tourism Complex at Existing Motel Upal Compound of BPC at Cox’s Bazar.</t>
  </si>
  <si>
    <t>উদ্যোগী মন্ত্রণালয়/বিভাগ ঃ বেসামরিক বিমান পরিবহণ ও পর্যটন মন্ত্রণালয়</t>
  </si>
  <si>
    <t>মন্ত্রণালয়/বিভাগঃ গৃহায়ণ ও গণপূর্ত মন্ত্রণালয়</t>
  </si>
  <si>
    <t>পাবনা জেলার পাকশী রেলওয়ে হাসপাতাল সংলগ্ন অব্যবহৃত জমির ওপর ৫০ আসনের একটি মেডিক্যাল কলেজ স্থাপন এবং বিদ্যমান রেলওয়ে হাসপাতালকে আধুনিকায়ন করে ২৫০ শয্যায় উন্নীতকরণ।</t>
  </si>
  <si>
    <t>বাংলাদেশ সংবাদ সংস্থার বাসস ভবন নির্মাণ</t>
  </si>
  <si>
    <t>বাংলাদেশ পর্যটন কপোরেশন (বাপক)</t>
  </si>
  <si>
    <t>খুলনা রেলওয়ে স্টেশনের সন্নিকটে রেলওয়ের অব্যবহৃত জমির ওপর একটি শপিংমল কাম-গেস্ট হাউস নির্মাণ।</t>
  </si>
  <si>
    <t>সাব-সেক্টর ঃ সড়ক পরিবহণ</t>
  </si>
  <si>
    <t>মন্ত্রণালয়/বিভাগ ঃ নৌ পরিবহন</t>
  </si>
  <si>
    <t>ঢাকা এলিভেটেড এক্সপ্রেসওয়ে নির্মাণ (জানুয়ারি ২০১১-ডিসেম্বর ২০২০)</t>
  </si>
  <si>
    <t>মন্ত্রণালয়/বিভাগ ঃ শিল্প মন্ত্রণালয়</t>
  </si>
  <si>
    <t>বিভাগ ঃ পরিবহণ ও মহাসড়ক বিভাগ</t>
  </si>
  <si>
    <t>আপগ্রেডিং টু ঢাকা-সিলেট-তামাবিল রোড ইনটু  ৪ লেন</t>
  </si>
  <si>
    <t>লালদিয়া বাল্ক টার্মিনাল নির্মাণ (জুলাই, ২০১৫ হতে জুন, ২০১৮)</t>
  </si>
  <si>
    <t>খুলনায় অব্যবহৃত জমির ওপর একটি নতুন আধুনিক মেডিক্যাল কলেজ এবং ২৫০ শয্যা বিশিষ্ট হাসপাতাল নির্মাণ</t>
  </si>
  <si>
    <t xml:space="preserve">মোট প্রকল্প ঃ ১৩টি </t>
  </si>
  <si>
    <t>সংস্থা ঃ বাংলাদেশ সেতু কর্তৃপক্ষ</t>
  </si>
  <si>
    <t>এলিভেটেড এক্সপ্রেসওয়ে ফ্রম অক্সিজেন মোড় ট হাটহাজারী, চিটাগং</t>
  </si>
  <si>
    <t>মন্ত্রণালয়/বিভাগ ঃ বিদ্যুৎ, জ্বালানী ও খনিজ সম্পদ মন্ত্রণালয়/জ্বালানী ও খনিজ সম্পদ বিভাগ</t>
  </si>
  <si>
    <t xml:space="preserve">মোট প্রকল্পঃ ১৮টি </t>
  </si>
  <si>
    <t xml:space="preserve">কনষ্ট্রাকশন অব এলপিজি বটলিং প্ল্যান্ট ইনক্লুডিং ইম্পোর্ট ফ্যাসিলিটিজ, ষ্টোরেজ ট্যাংকস, পাইপলাইন্স, জেটি এ্যাট কুমিরা, </t>
  </si>
  <si>
    <t xml:space="preserve">সংস্থা ঃ বাংলাদেশ পেট্রোলিয়াম কর্পোরেশন (বিপিসি) </t>
  </si>
  <si>
    <t>জয়দেবপুর-দেবগ্রাম-ভুলতা-মদনপুর (ঢাকা বাইপাস) সড়ক (এন-১০৫) ৪-লেনে উন্নীতকরণ</t>
  </si>
  <si>
    <t>মিরপুর ৯নং সেকশনে স্যাটেলাইট সিটি নির্মাণ (জুলাই’১৪-ডিসেম্বর’১৭)</t>
  </si>
  <si>
    <t>(জানুয়ারি ২০১৫- জুন ২০১৭)</t>
  </si>
  <si>
    <t>ফুলছড়ি-বাহাদুরাবাদ ঘাট এমজি (বিজিএমএল স্ট্যান্ডার্ড) রেলওয়ে ব্রীজ নির্মাণ</t>
  </si>
  <si>
    <t>সাব-সেক্টর ঃ রসায়ন ও খনিজ শিল্প</t>
  </si>
  <si>
    <t>সাব-সেক্টর ঃ নৌ পরিবহন</t>
  </si>
  <si>
    <t xml:space="preserve">২০১২-১৩ অর্থ বছরের সংশোধিত বার্ষিক উন্নয়ন কর্মসূচিতে চঁনষরপ চৎরাধঃব চধৎঃহবৎংযরঢ় </t>
  </si>
  <si>
    <t>সাব-সেক্টরঃ বাংলাদেশ রেলওয়ে</t>
  </si>
  <si>
    <t>সংস্থা ঃ এফডিসি</t>
  </si>
  <si>
    <t>সাব-সেক্টর ঃ রেল পরিবহণ</t>
  </si>
  <si>
    <t>ঢাকা শহরে ৩টি পাইকারী কাচা বাজার নির্মাণ প্রকল্প (জুলাই ২০০৬-ডিসেম্বর ২০১৫)</t>
  </si>
  <si>
    <t>ঢাকা ওয়েস্টার্ণ বাইপাস (কড্ডা-বালিয়াপুর-রম্নহিতপুর-ভাওরভিটা-মুক্তারপুর) নির্মাণ</t>
  </si>
  <si>
    <t>সিএএবি’র এমপি-২১০০ প্রজেক্ট ডকুমেন্ট এর আওতায় রেগুলেটরি বিষয়ে সকল দিক উন্নয়নের লক্ষ্যে আমর্জতিক পরামর্শক সেবা</t>
  </si>
  <si>
    <t>কনস্ট্রাকশন অব ঢাকা ওয়ের্স্টান বাইপাস (কোড্ডা-বালিয়াপুর-রুহিতপুর-বরভিটা-মুক্তারপুর</t>
  </si>
  <si>
    <t>ঢাকা ইস্টার্ন বাইপাস (ডেমরা-টঙ্গী) ৪লেন রোড</t>
  </si>
  <si>
    <t xml:space="preserve">(জুলাই, ২০১১-জুন, ২০১৩) </t>
  </si>
  <si>
    <t>হযরত শাহজালাল আমর্জাতিক বিমান বন্দরে ৩য় টার্মিনাল ভবন, রানওয়ে এবং অন্যান্য অবকাঠামো নির্মাণ প্রকল্পের অনুকূলে পরামর্শক সেবা।</t>
  </si>
  <si>
    <t>শাহজালাল আন্তর্জাতিক বিমানবন্দরে মাল্টিমোডাল হাব নির্মাণ</t>
  </si>
  <si>
    <t>চিটাগাং (১০০০০০ মেঃ টন ক্যাপাসিটি পার এ্যানাম) (জুলাই, ২০১১-জুন, ২০১৩)</t>
  </si>
  <si>
    <t xml:space="preserve">২০১৫-১৬ অর্থ বছরের সংশোধিত বার্ষিক উন্নয়ন কর্মসূচিতে চঁনষরপ চৎরাধঃব </t>
  </si>
  <si>
    <t>সেক্টরঃ পরিবহণ</t>
  </si>
  <si>
    <t>গার্মেন্ট শিল্প পার্ক (জুলাই, ২০১২-জুন, ২০১৫)</t>
  </si>
  <si>
    <t>মন্ত্রণালয়/বিভাগঃ তথ্য মন্ত্রণালয়</t>
  </si>
  <si>
    <t>সরকারী-বেসরকারী অংশীদারিত্বে পল্লী পর্যটন মডেল উন্নয়নের মাধ্যমে পল্লী জনগণের জীবনমানের উন্নয়ন শীর্ষক প্রায়োগিক গবেষণা প্রকল্ল।</t>
  </si>
  <si>
    <t xml:space="preserve">ক্রমিক </t>
  </si>
  <si>
    <t>Construction &amp; Operation of Inland Container Terminal at Khanpur, Narayanganj.</t>
  </si>
  <si>
    <t>সেক্টর ঃ ভৌত পরিকল্পনা, পানি সরবরাহ ও গৃহায়ণ</t>
  </si>
  <si>
    <t>চট্টগ্রাম রেলওয়ে পে এন্ড ক্যাশ অফিসের পূর্ব পার্শ্বে রেলওয়ের অব্যবহৃত জমির ওপর একটি শপিংমল কাম-গেস্ট হাউস নির্মাণ।</t>
  </si>
  <si>
    <t>কনস্ট্রাকশন অব সিলেট-ভোলাগঞ্জ রোড</t>
  </si>
  <si>
    <t>চট্টগ্রাম অক্সিজেন মোড় হতে হাটহাজারী পর্যমত্ম এলিভেটেড এক্সপ্রেসওয়ে নির্মাণ</t>
  </si>
  <si>
    <t>(জুলাই, ২০১৫ হতে জুন, ২০১৭)</t>
  </si>
  <si>
    <t>Development of Tourism Resort and Entertainment Village at Parjatan Holiday Complex, Cox’s Bazar.</t>
  </si>
  <si>
    <t>কনস্ট্রাকশন এলপিজি বটলিং প্ল্যান্ট এ্যাট কুমিরা অর এ্যানি সুইটেবল প্লেস ইন চট্টগ্রাম ইনক্লুডিং ইম্পোর্ট ফ্যাসিলিটিজ</t>
  </si>
  <si>
    <t>অব এলপিজি, জেট, পাইপলাইন এন্ড স্টোরেজ ট্যাংক (০১/০৭/২০১৪-৩০/০৬/২০১৭)</t>
  </si>
  <si>
    <t>সেক্টর ঃ গণসংযোগ</t>
  </si>
  <si>
    <t>আপগ্রেডিং অব জয়দেবপুর-দেবগ্রাম-ভুলতা-মদনপুর (ঢাকা বাইপাস রোড ইনটু ৪লেন</t>
  </si>
  <si>
    <t>সেক্টর ঃ পরিবহণ</t>
  </si>
  <si>
    <t>সংস্থা ঃ সড়ক ও জনপথ অধিদপ্তর</t>
  </si>
  <si>
    <t>কর্ণফুলী নদীর তলদেশে টানেল নির্মাণ (ডিসেম্বর, ২০১২-জুন, ২০১৭)</t>
  </si>
  <si>
    <t>ডুয়েল গেজ বিশিষ্ট ডাবল লাইন বঙ্গবন্ধু সেতু নির্মাণ</t>
  </si>
  <si>
    <t>কনস্ট্রাকশন অব ঢাকা-চট্টগ্রাম এক্সপ্রেসওয়ে</t>
  </si>
  <si>
    <t>বিএমআরই অব ইষ্টার্ণ রিফাইনারী লিমিটেড (ডিসেম্বর, ২০১১-ডিসেম্বর, ২০১৪)</t>
  </si>
  <si>
    <t>ঢাকা ইস্টার্ণ বাইপাস (ডেমরা-টঙ্গী) ৪-লেনে উন্নীতকরণ</t>
  </si>
  <si>
    <t>সিলেট-ভোলাগঞ্জ সড়ক নির্মাণ</t>
  </si>
  <si>
    <t>ঢাকা এলিভেটেড এক্সপ্রেসওয়ে নির্মাণ (জানুয়ারি ২০১১-ডিসেম্বর ২০১৮)</t>
  </si>
  <si>
    <t>ডেভেলপমেন্ট অব ঝিনাইদহ-যশোর-খুলনা-মংলা হাইওয়ে টু ৪ লেন</t>
  </si>
  <si>
    <t>প্রকল্পের নাম</t>
  </si>
  <si>
    <t>মন্ত্রণালয়/বিভাগ ঃ যোগাযোগ মন্ত্রণালয়/সেতু বিভাগ</t>
  </si>
  <si>
    <t xml:space="preserve">বাংলাদেশ রেলওয়ের অব্যবহৃত ভূমির ওপর চট্টগ্রামে একটি পাঁচ তারকা হেটোল (আমতর্জাতিক মানের) নির্মাণ </t>
  </si>
  <si>
    <t>মন্ত্রণালয়/বিভাগ ঃ জ্বালানী ও খনিজ সম্পদ বিভাগ</t>
  </si>
  <si>
    <t>কনস্ট্রাকশন অব মাল্টি-মডেল হাব টার্মিনাল এ্যাট শাহজালাল ইন্টারন্যাশনাল এয়ারপোর্ট</t>
  </si>
  <si>
    <t>গাবতলী-নবীনগর সড়ক ৪-লেনে উন্নীতকরণ</t>
  </si>
  <si>
    <t>সংস্থাঃ বাংলাদেশ অভ্যমতরীণ নৌ পরিবহন কর্তৃপক্ষ (বিআইডব্লিউটিএ)</t>
  </si>
  <si>
    <t>আপগ্রেডিং টু যাত্রাবাড়ি-সুলতানা কামাল ব্রীজ-তারাবো রোড ইনটু  ৪ লেন</t>
  </si>
  <si>
    <t xml:space="preserve">কনষ্ট্রাকশন অব এলপিজি সিলিন্ডার এন্ড এক্সেসরিজ ম্যানুফেকচারিং প্ল্যান্ট এ্যাট এলেঙ্গা, টাংগাইল </t>
  </si>
  <si>
    <t>ঢাকা-আশুলিয়া এলিভেটেড এক্সপ্রেসওয়ে নির্মাণ (ডিসেম্বর, ২০১২-জুন, ২০১৭)</t>
  </si>
  <si>
    <t>সংস্থা ঃ বাংলাদেশ রেলওয়ে</t>
  </si>
  <si>
    <t>ময়নামতি-বিঃবাড়িয়া-সরাইল-আখাউড়া সড়ক ৪-লেনে উন্নীতকরণ</t>
  </si>
  <si>
    <t>সেক্টর ঃ পরিবহন</t>
  </si>
  <si>
    <t>মন্ত্রণালয়/বিভাগঃ রেলপথ মন্ত্রণালয়</t>
  </si>
  <si>
    <t>নীলফামারী জেলার সৈয়দপুরে রেলওয়ে হাসপাতাল সংলগ্ন অব্যবহৃত জমির ওপর ৫০ আসনের একটি মেডিক্যাল কলেজ নির্মাণ এবং বিদ্যমান রেলওয়ে হাসপাতালকে আধুনিকায়ন করে ২৫০ শয্যায় উন্নীতকরণ।</t>
  </si>
  <si>
    <t>সেক্টর ঃ শিল্প</t>
  </si>
  <si>
    <t>সেক্টর ঃ তৈল, গ্যাস ও প্রাকৃতিক সম্পদ</t>
  </si>
  <si>
    <t>ঢাকা এলিভেটেড এক্সপ্রেসওয়ে নির্মাণ (জুলাই, ২০১০-ডিসেম্বর, ২০১৪)</t>
  </si>
  <si>
    <t>ছাতক সিমেন্ট কোম্পানী লিঃ (সিসিসিএল) এর বিএমআরই প্রকল্প (জুলাই ২০১২-জুন ২০১৫)</t>
  </si>
  <si>
    <t>সংস্থাঃ মংলা বন্দর কর্তৃপক্ষ</t>
  </si>
  <si>
    <t>(বাস্তবায়নকাল)</t>
  </si>
  <si>
    <t>সংস্থা ঃ ঢাকা উত্তর সিটি কর্পোরেশন</t>
  </si>
  <si>
    <t xml:space="preserve">সেক্টর ঃ পরিবহণ </t>
  </si>
  <si>
    <t>ডেভেলপমেন্ট অব ময়নামতি-বি.বাড়িয়া সরাইল-আখাউড়া রোড টুন ৪ লেন</t>
  </si>
  <si>
    <t>নং</t>
  </si>
  <si>
    <t>ভাওরভিটা-ফতুলস্না-মদনপুর সড়ক ৪-লেনে উন্নীতকরণ</t>
  </si>
  <si>
    <t>সাব-সেক্টর ঃ বিমান পরিবহন</t>
  </si>
  <si>
    <t>পাটুরিয়া-গোয়ালন্দ অবস্থানে ২য় পদ্মা সেতু নির্মাণ (ডিসেম্বর, ২০১২-জুন, ২০১৭)</t>
  </si>
  <si>
    <t>ঝিনাইদহ-যশোর-খুলনা-মংলা সড়ক ৪-লেনে উন্নীতকরণ</t>
  </si>
  <si>
    <t>আগগ্রেডিং অব হেমায়েতপুর-সিংগাইর-মানিকগঞ্জ রোড ইন টুু ৪ লেন</t>
  </si>
  <si>
    <t>ঢাকা-চট্টগ্রাম একপ্রেসওয়ে নির্মাণ প্রকল্প</t>
  </si>
  <si>
    <t>তারাবো-সুলতানা কামাল সেতু-ডেমরা আমুলিয়া-শেখেরজায়গা-হাতিরঝিল(রামপুরা সেতু) সড়কটি উন্নীতকরণ</t>
  </si>
  <si>
    <t>ধীরাশ্রম রেলওয়ে স্টেশনের নিকটে একটি নতুন আইসিডি নির্মাণ ।</t>
  </si>
  <si>
    <t>ক্রমিক নং</t>
  </si>
  <si>
    <t xml:space="preserve">সংস্থা ঃ </t>
  </si>
  <si>
    <t>দোহাজারী-কক্সবাজার পর্যন্ত (সব সেতু বিজিএমএল স্ট্যান্ডার্ড) রেল লাইন নির্মাণ</t>
  </si>
  <si>
    <t>মন্ত্রণালয়/বিভাগ ঃ তথ্য মন্ত্রণালয়</t>
  </si>
  <si>
    <t>সেক্টর ঃ গণ সংযোগ</t>
  </si>
  <si>
    <t xml:space="preserve">Construction and Operation at 2(two) incomplete jetties of Mongla Port Authority  at Mongla.  </t>
  </si>
  <si>
    <t>সাব-সেক্টর ঃ ক্ষুদ্র ও কুটির শিল্প উইং</t>
  </si>
  <si>
    <r>
      <t>(PPP)</t>
    </r>
    <r>
      <rPr>
        <b/>
        <sz val="14"/>
        <color indexed="8"/>
        <rFont val="SulekhaT"/>
        <family val="0"/>
      </rPr>
      <t xml:space="preserve"> †Z Ašfz©³ cÖKí ZvwjKv  </t>
    </r>
  </si>
  <si>
    <r>
      <t>Partnership (PPP)</t>
    </r>
    <r>
      <rPr>
        <b/>
        <sz val="14"/>
        <color indexed="12"/>
        <rFont val="SulekhaT"/>
        <family val="0"/>
      </rPr>
      <t xml:space="preserve"> †Z Ašfz©³ cÖKí ZvwjKv  </t>
    </r>
  </si>
  <si>
    <r>
      <t>Construction of Mongla Port Tower.</t>
    </r>
    <r>
      <rPr>
        <sz val="11"/>
        <color indexed="12"/>
        <rFont val="SutonnyMJ"/>
        <family val="0"/>
      </rPr>
      <t xml:space="preserve"> (RyjvB, 2015 n‡Z Ryb, 2018)</t>
    </r>
  </si>
  <si>
    <r>
      <t>Supply, Installation and Commissioning of a Multi Mode Surveillance System (Radar, ADS-B, Multilateration-MLAT along with ATC and Communication system at Hazrat Shahjalal International Airport (HSIA), Dhaka</t>
    </r>
    <r>
      <rPr>
        <sz val="12"/>
        <color indexed="12"/>
        <rFont val="Nikosh"/>
        <family val="0"/>
      </rPr>
      <t xml:space="preserve"> (</t>
    </r>
    <r>
      <rPr>
        <sz val="12"/>
        <color indexed="12"/>
        <rFont val="Times New Roman"/>
        <family val="1"/>
      </rPr>
      <t>BATMUP</t>
    </r>
    <r>
      <rPr>
        <sz val="12"/>
        <color indexed="12"/>
        <rFont val="Nikosh"/>
        <family val="0"/>
      </rPr>
      <t xml:space="preserve">) </t>
    </r>
    <r>
      <rPr>
        <sz val="12"/>
        <color indexed="12"/>
        <rFont val="Times New Roman"/>
        <family val="1"/>
      </rPr>
      <t>Under PPP (</t>
    </r>
    <r>
      <rPr>
        <sz val="12"/>
        <color indexed="12"/>
        <rFont val="Nikosh"/>
        <family val="0"/>
      </rPr>
      <t>জুলাই/২০১৫-ডিসেম্বর/২০১৮)</t>
    </r>
  </si>
  <si>
    <t xml:space="preserve">সেক্টরঃ পরিবহণ </t>
  </si>
  <si>
    <t>সাব-সেক্টরঃ সড়ক পরিবহণ</t>
  </si>
  <si>
    <t>মন্ত্রণালয়/বিভাগঃ সড়ক পরিবহণ ও মহাসড়ক বিভাগ</t>
  </si>
  <si>
    <t>সংস্থাঃ সড়ক ও জনপথ অধিদপ্তর</t>
  </si>
  <si>
    <t>সংস্থাঃ বাংলাদেশ রেলওয়ে</t>
  </si>
  <si>
    <t>সংস্থাঃ বাংলাদেশ সেতু কর্তৃপক্ষ</t>
  </si>
  <si>
    <t>ধীরাশ্রম রেলওয়ে স্টেশনের নিকটে একটি নতুন আইসিডি নির্মাণ (জানুয়ারী ২০১৭ - জুন ২০২০)</t>
  </si>
  <si>
    <t>কুমিল্লা রেলওয়ে স্টেশনের সন্নিকটে রেস্ট হাউসের পূর্ব পার্শ্বে রেলওয়ের অব্যবহৃত জমির ওপর একটি শপিংমল কাম-গেস্ট হাউস নির্মাণ (জানুয়ারী ২০১৭- জুন ২০২০)</t>
  </si>
  <si>
    <t>চট্টগ্রাম রেলওয়ে পে এন্ড ক্যাশ অফিসের পূর্ব পার্শ্বে রেলওয়ের অব্যবহৃত জমির ওপর একটি শপিংমল কাম-গেস্ট হাউস নির্মাণ (জানুয়ারী ২০১৭ -জুন ২০১৯)</t>
  </si>
  <si>
    <t>পাবনা জেলার পাকশী রেলওয়ে হাসপাতাল সংলগ্ন অব্যবহৃত জমির ওপর ৫০ আসনের একটি মেডিক্যাল কলেজ স্থাপন এবং বিদ্যমান রেলওয়ের হাসপাতালকে আধুনিকায়ন করে ২৫০ শয্যায় উন্নীতকরণ (জানুয়ারী ২০১৭ - জুন ২০১৯)</t>
  </si>
  <si>
    <t>নীলফামারী জেলার সৈয়দপুরে রেলওয়ে হাসপাতাল সংলগ্ন অব্যবহৃত জমির ওপর ৫০ আসনের একটি মেডিক্যাল কলেজ নির্মাণ এবং বিদ্যমান রেলওয়ের হাসপাতালকে আধুনিকায়ন করে ২৫০ শয্যায় উন্নীতকরণ (জানুয়ারী ২০১৭ - জুন ২০১৯)</t>
  </si>
  <si>
    <t>শাহজালাল আন্তর্জাতিক বিমানবন্দরে পিপিপি ভিত্তিতে মাল্টিমোডাল ট্রান্সপোর্ট হাব নির্মাণ (জুলাই ২০১৭-জুন ২০19)</t>
  </si>
  <si>
    <t>উভয় পাশে ২-লেন বিশিষ্ট সার্ভিস লেন নির্মাণসহ গাবতলী-নবীনগর মহাসড়ককে পিপিপি ভিত্তিতে এ্যাকসেস কন্ট্রোল্ড মহাসড়কে উন্নীতকরণ (২২ কিলোমিটার) (জুলাই ২০১৭-জুন ২০19)</t>
  </si>
  <si>
    <t>পিপিপি ভিত্তিতে ঢাকা-চট্টগ্রাম এক্সপ্রেসওয়ে নির্মাণ (২১৭ কিলোমিটার) (জুলাই ২০১৭-জুন ২০19)</t>
  </si>
  <si>
    <t>পিপিপি ভিত্তিতে উভয় পাশে সার্ভিস লেন নির্মাণসহ জয়দেবপুর-দেবগ্রাম-ভূলতা-মদনপুর (ঢাকা বাইপাস) মহাসড়ক (এন-১০৫) ৪ লেনে উন্নীতকরণ (৪৮ কিলোমিটার) (জুলাই ২০১৭-জুন ২০19)</t>
  </si>
  <si>
    <t xml:space="preserve"> (বাস্তবায়নকাল)</t>
  </si>
  <si>
    <t>ক্রমিক</t>
  </si>
  <si>
    <t>সেক্টরঃ শিল্প</t>
  </si>
  <si>
    <t>সাব-সেক্টরঃ রসায়ন ও খনিজ শিল্প</t>
  </si>
  <si>
    <t>সংস্থাঃ বাংলাদেশ চিনি ও খাদ্য শিল্প করপোরেশন (বিএসএফআইসি)</t>
  </si>
  <si>
    <t>পিপিপি ভিত্তিতে উভয় পাশে সার্ভিস লেন নির্মাণসহ ঢাকা সার্কুলার রুট ২য় অংশ মহাসড়ককে ৪-লেনে উন্নীতকরণ আব্দুল্লাপুর-ধউর-বিরুলিয়া-গাবতলী-বাবুবাজার-ফতুল্লা-চাষাড়া-সাইনবোর্ড (৬৭ কিলোমিটার) (জুলাই ২০১৭-জুন ২০19)</t>
  </si>
  <si>
    <r>
      <t xml:space="preserve">রংপুর ও সেতাবগঞ্জ চিনিকলের বাণিজ্যিক খামারের অব্যবহৃত জমিতে উন্নত জাতের আখ উৎপাদন এবং কৃষিভিত্তিক </t>
    </r>
    <r>
      <rPr>
        <sz val="11"/>
        <rFont val="NikoshBAN"/>
        <family val="0"/>
      </rPr>
      <t>Composite</t>
    </r>
    <r>
      <rPr>
        <sz val="12"/>
        <rFont val="NikoshBAN"/>
        <family val="0"/>
      </rPr>
      <t xml:space="preserve"> শিল্প স্থাপন </t>
    </r>
  </si>
  <si>
    <t>পিপিপি ভিত্তিতে উভয় পাশে সার্ভিস লেন নির্মাণসহ চট্টগ্রাম-কক্সবাজার ৪ লেনে উন্নীতকরণ প্রকল্প (১৩৬ কিলোমিটার) 
(জুলাই ২০১৭-জুন ২০19)</t>
  </si>
  <si>
    <t>হাতিরঝিল-রামপুরা-বনশ্রী আইডিয়াল স্কুল এন্ড কলেজ-শেখের জায়গা-আমুলিয়া-ডেমরা মহাসড়ক (চিটাগাং রোড মোড় এবং তারাবো লিংক মহাসড়কসহ) পিপিপি ভিত্তিতে উভয় পাশে সার্ভিস লেন নির্মাণসহ ৪-লেনে উন্নীতকরণ (১২ কি:মি:) 
(জুলাই ২০১৭-জুন ২০19)</t>
  </si>
  <si>
    <t>ঢাকার কমলাপুরে রেলওয়ে হাসপাতাল সংলগ্ন অব্যবহৃত জমির ওপর ৫০ আসনের একটি মেডিক্যাল কলেজ এবং ৫০ আসনের একটি নার্সিং ইনিস্টিটিউটট স্থাপন এবং বিদ্যমান রেলওয়ে হাসপাতালকে আধুনিকায়ন করে ২৫০ শয্যায় উন্নীতকরণ 
(জানুয়ারী ২০১৭ - জুন ২০১৯)</t>
  </si>
  <si>
    <t>খুলনায় অব্যবহৃত জমির ওপর একটি নতুন আধুনিক মেডিক্যাল কলেজ এবং ২৫০ শয্যা বিশিষ্ট হাসপাতাল নির্মাণ
(জানুয়ারী ২০১৭ - জুন ২০১৯)</t>
  </si>
  <si>
    <t>খুলনা রেলওয়ে স্টেশনের সন্নিকটে  রেলওয়ের অব্যবহৃত জমির ওপর একটি শপিংমল কাম-গেস্ট হাউস নির্মাণ 
(জানুয়ারী ২০১৭ - জুন ২০১৯)</t>
  </si>
  <si>
    <t>বাংলাদেশ  রেলওয়ের অব্যবহৃত ভূমির ওপর চট্টগ্রামে একটি  পাঁচ তারকা হোটেল (আন্তর্জাতিক মানের) নির্মাণ 
(জানুয়ারী ২০১৭ - জুন ২০১৯)</t>
  </si>
  <si>
    <t>রেলভূমির ওপর ঢাকায় একটি পাঁচ তারকা হোটেল ও শপিংমল নির্মাণ (জানুয়ারী ২০১৭ - জুন ২০১৯)</t>
  </si>
  <si>
    <t>সেক্টরঃ ভৌত পরিকল্পনা, পানি সরবরাহ ও গৃহায়ণ</t>
  </si>
  <si>
    <t>মন্ত্রণালয়/বিভাগঃ গৃহায়ন ও গণপূর্ত মন্ত্রণালয়</t>
  </si>
  <si>
    <t>মিরপুর ৯নং সেকশনে স্যাটেলাইট সিটি নির্মাণ (জুলাই ২০১৬ - ডিসেম্বর ২০১৮)</t>
  </si>
  <si>
    <t>Mirpur Integrated Township Development (MITD)</t>
  </si>
  <si>
    <t>মিরপুরের ১১ নং সেকশনে বাউনিয়া বাধ সংলগ্ন এলাকায় পিপিপি পদ্ধতিতে বহুতল ভবন নির্মাণ (জুলাই ২০১৭- জুন ২০২১)</t>
  </si>
  <si>
    <t>সংস্থাঃ রাজধানী উন্নয়ন কর্তৃপক্ষ</t>
  </si>
  <si>
    <t>শান্তিগর হতে ৪র্থ (নতুন) বুড়িগঙ্গা ব্রীজ হয়ে ঢাকা-মাওয়া রোড (ঝিলমিল) পর্যন্ত ফ্লাইওভার নির্মাণ (জুলাই ২০১৬-জুন ২০২০)</t>
  </si>
  <si>
    <t>ঝিলমিল প্রকল্প এলাকায় ঝিলমিল রেসিডেন্সিয়াল পার্ক শীর্ষক প্রকল্প (জানুয়ারি ২০১৮ - জুন ২০২২)</t>
  </si>
  <si>
    <t>পূর্বাচল নিউ টাউন প্রকল্প এলাকায় হাইরাইজ এপার্টমেন্ট প্রকল্প (জুলাই ২০১০ হতে জুন ২০১৬)</t>
  </si>
  <si>
    <t xml:space="preserve">পূর্বাচল নতুন শহর প্রকল্পের পানি সরবরাহ পয়:নিষ্কাশন ড্রেনেজ ব্যবস্থা বাস্তবায়ন </t>
  </si>
  <si>
    <t>ঝিলমিল আবাসিক প্রকল্পের পানি সরবরাহ পয়:নিষ্কাশন ও ড্রেনেজ ব্যবস্থা বাস্তবায়ন</t>
  </si>
  <si>
    <t>সংস্থাঃ গণপূর্ত অধিদপ্তর</t>
  </si>
  <si>
    <t xml:space="preserve">মোট প্রকল্পঃ ৩০টি </t>
  </si>
  <si>
    <t>মন্ত্রণালয়/বিভাগঃ শিল্প মন্ত্রণালয়</t>
  </si>
  <si>
    <t>চট্টগামের নাসিরবাদস্থ জিইসি মোড়ে বহুতল ভবন নির্মাণ (বাণিজ্যিক, আবাসিক ও অফিস) নির্মাণ (জুলাই ২০১৫-ডিসেম্বর ২০২০)</t>
  </si>
  <si>
    <t>ঢাকার মহাখালীতে সরকারি-বেসরকারি অংশীদারিত্বের ভিত্তিতে ৪৬৬২টি ফ্ল্যাট সম্বলিত বহুতল এ্যাপার্টমেন্ট ভবন নির্মাণ (অক্টোবর, ২০১৬ - জুন, ২০২১)</t>
  </si>
  <si>
    <t>পরিশিষ্ট-চ</t>
  </si>
  <si>
    <r>
      <t>২০১৭-১৮ অর্থ বছরের সংশোধিত বার্ষিক উন্নয়ন কর্মসূচিতে</t>
    </r>
    <r>
      <rPr>
        <b/>
        <sz val="14"/>
        <rFont val="Times New Roman"/>
        <family val="1"/>
      </rPr>
      <t xml:space="preserve"> </t>
    </r>
    <r>
      <rPr>
        <b/>
        <sz val="13"/>
        <rFont val="Times New Roman"/>
        <family val="1"/>
      </rPr>
      <t xml:space="preserve">Public Private </t>
    </r>
  </si>
  <si>
    <r>
      <rPr>
        <b/>
        <sz val="13"/>
        <rFont val="Times New Roman"/>
        <family val="1"/>
      </rPr>
      <t xml:space="preserve">  Partnership (PPP)</t>
    </r>
    <r>
      <rPr>
        <b/>
        <sz val="14"/>
        <rFont val="NikoshBAN"/>
        <family val="0"/>
      </rPr>
      <t xml:space="preserve">-তে অন্তর্ভুক্ত প্রকল্প তালিকা </t>
    </r>
  </si>
  <si>
    <t>সংস্থাঃ জাতীয় গৃহায়ণ কর্তৃপক্ষ</t>
  </si>
  <si>
    <t>চট্টগ্রাম রেলওয়ে হাসপাতাল সংলগ্ন অব্যবহৃত জমির ওপর ৫০ আসনের একটি মেডিক্যাল কলেজ এবং ৫০ আসনের একটি নার্সিং ইনিস্টিটিউট স্থাপন এবং বিদ্যমান রেলওয়ে হাসপাতালকে আধুনিকায়ন করে ২৫০ শয্যায় উন্নীতকরণ
(জানুয়ারী ২০১৭ - জুন ২০১৯)</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</si>
</sst>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
    <numFmt numFmtId="171" formatCode="0.00000000"/>
    <numFmt numFmtId="172" formatCode="0.0000000"/>
    <numFmt numFmtId="173" formatCode="0.000000"/>
    <numFmt numFmtId="174" formatCode="0.00000"/>
    <numFmt numFmtId="175" formatCode="[$-5000445]0"/>
  </numFmts>
  <fonts count="92">
    <font>
      <sz val="10"/>
      <name val="Arial"/>
      <family val="2"/>
    </font>
    <font>
      <b/>
      <sz val="14"/>
      <color indexed="8"/>
      <name val="SulekhaT"/>
      <family val="0"/>
    </font>
    <font>
      <b/>
      <sz val="13"/>
      <color indexed="8"/>
      <name val="SulekhaT"/>
      <family val="0"/>
    </font>
    <font>
      <sz val="13"/>
      <color indexed="8"/>
      <name val="SulekhaT"/>
      <family val="0"/>
    </font>
    <font>
      <b/>
      <sz val="12"/>
      <color indexed="8"/>
      <name val="SulekhaT"/>
      <family val="0"/>
    </font>
    <font>
      <sz val="11"/>
      <color indexed="8"/>
      <name val="SulekhaT"/>
      <family val="0"/>
    </font>
    <font>
      <sz val="12"/>
      <color indexed="8"/>
      <name val="SulekhaT"/>
      <family val="0"/>
    </font>
    <font>
      <b/>
      <u val="single"/>
      <sz val="14"/>
      <color indexed="8"/>
      <name val="SulekhaT"/>
      <family val="0"/>
    </font>
    <font>
      <sz val="14"/>
      <color indexed="8"/>
      <name val="SulekhaT"/>
      <family val="0"/>
    </font>
    <font>
      <sz val="12"/>
      <color indexed="10"/>
      <name val="SulekhaT"/>
      <family val="0"/>
    </font>
    <font>
      <b/>
      <sz val="14"/>
      <name val="SulekhaT"/>
      <family val="0"/>
    </font>
    <font>
      <sz val="11"/>
      <name val="SulekhaT"/>
      <family val="0"/>
    </font>
    <font>
      <b/>
      <sz val="14"/>
      <color indexed="8"/>
      <name val="Times New Roman"/>
      <family val="1"/>
    </font>
    <font>
      <sz val="10"/>
      <color indexed="8"/>
      <name val="SulekhaT"/>
      <family val="0"/>
    </font>
    <font>
      <b/>
      <u val="single"/>
      <sz val="16"/>
      <color indexed="8"/>
      <name val="SulekhaT"/>
      <family val="0"/>
    </font>
    <font>
      <b/>
      <sz val="11"/>
      <color indexed="8"/>
      <name val="SulekhaT"/>
      <family val="0"/>
    </font>
    <font>
      <b/>
      <sz val="12"/>
      <name val="SulekhaT"/>
      <family val="0"/>
    </font>
    <font>
      <sz val="14"/>
      <name val="SulekhaT"/>
      <family val="0"/>
    </font>
    <font>
      <b/>
      <sz val="13"/>
      <name val="SulekhaT"/>
      <family val="0"/>
    </font>
    <font>
      <sz val="13"/>
      <name val="SulekhaT"/>
      <family val="0"/>
    </font>
    <font>
      <b/>
      <sz val="11"/>
      <name val="SulekhaT"/>
      <family val="0"/>
    </font>
    <font>
      <sz val="12"/>
      <name val="SulekhaT"/>
      <family val="0"/>
    </font>
    <font>
      <b/>
      <sz val="13"/>
      <color indexed="12"/>
      <name val="SulekhaT"/>
      <family val="0"/>
    </font>
    <font>
      <sz val="12"/>
      <color indexed="12"/>
      <name val="SulekhaT"/>
      <family val="0"/>
    </font>
    <font>
      <sz val="15"/>
      <color indexed="12"/>
      <name val="SulekhaT"/>
      <family val="0"/>
    </font>
    <font>
      <b/>
      <u val="single"/>
      <sz val="15"/>
      <color indexed="12"/>
      <name val="SulekhaT"/>
      <family val="0"/>
    </font>
    <font>
      <b/>
      <sz val="14"/>
      <color indexed="12"/>
      <name val="SulekhaT"/>
      <family val="0"/>
    </font>
    <font>
      <b/>
      <sz val="12"/>
      <color indexed="12"/>
      <name val="SulekhaT"/>
      <family val="0"/>
    </font>
    <font>
      <sz val="14"/>
      <color indexed="12"/>
      <name val="SulekhaT"/>
      <family val="0"/>
    </font>
    <font>
      <sz val="12"/>
      <color indexed="12"/>
      <name val="SutonnyMJ"/>
      <family val="0"/>
    </font>
    <font>
      <sz val="18"/>
      <color indexed="12"/>
      <name val="SulekhaT"/>
      <family val="0"/>
    </font>
    <font>
      <b/>
      <sz val="14"/>
      <color indexed="12"/>
      <name val="Times New Roman"/>
      <family val="1"/>
    </font>
    <font>
      <sz val="13"/>
      <color indexed="12"/>
      <name val="SulekhaT"/>
      <family val="0"/>
    </font>
    <font>
      <b/>
      <sz val="11"/>
      <color indexed="12"/>
      <name val="SulekhaT"/>
      <family val="0"/>
    </font>
    <font>
      <sz val="12"/>
      <color indexed="12"/>
      <name val="Nikosh"/>
      <family val="0"/>
    </font>
    <font>
      <b/>
      <sz val="11"/>
      <color indexed="12"/>
      <name val="SutonnyMJ"/>
      <family val="0"/>
    </font>
    <font>
      <sz val="11"/>
      <color indexed="12"/>
      <name val="Nikosh"/>
      <family val="0"/>
    </font>
    <font>
      <sz val="11"/>
      <color indexed="12"/>
      <name val="SutonnyMJ"/>
      <family val="0"/>
    </font>
    <font>
      <sz val="11"/>
      <color indexed="12"/>
      <name val="Times New Roman"/>
      <family val="1"/>
    </font>
    <font>
      <sz val="10"/>
      <color indexed="12"/>
      <name val="Arial"/>
      <family val="2"/>
    </font>
    <font>
      <sz val="10"/>
      <color indexed="12"/>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NikoshBAN"/>
      <family val="0"/>
    </font>
    <font>
      <b/>
      <sz val="12"/>
      <color indexed="8"/>
      <name val="NikoshBAN"/>
      <family val="0"/>
    </font>
    <font>
      <b/>
      <sz val="14"/>
      <name val="NikoshBAN"/>
      <family val="0"/>
    </font>
    <font>
      <b/>
      <sz val="13"/>
      <name val="NikoshBAN"/>
      <family val="0"/>
    </font>
    <font>
      <b/>
      <sz val="12"/>
      <name val="NikoshBAN"/>
      <family val="0"/>
    </font>
    <font>
      <sz val="11"/>
      <color indexed="8"/>
      <name val="NikoshBAN"/>
      <family val="0"/>
    </font>
    <font>
      <sz val="11"/>
      <name val="NikoshBAN"/>
      <family val="0"/>
    </font>
    <font>
      <b/>
      <sz val="13"/>
      <color indexed="8"/>
      <name val="NikoshBAN"/>
      <family val="0"/>
    </font>
    <font>
      <sz val="12"/>
      <color indexed="8"/>
      <name val="NikoshBAN"/>
      <family val="0"/>
    </font>
    <font>
      <sz val="12"/>
      <name val="NikoshBAN"/>
      <family val="0"/>
    </font>
    <font>
      <sz val="13"/>
      <name val="NikoshBAN"/>
      <family val="0"/>
    </font>
    <font>
      <b/>
      <sz val="14"/>
      <color indexed="12"/>
      <name val="NikoshBAN"/>
      <family val="0"/>
    </font>
    <font>
      <b/>
      <sz val="12"/>
      <color indexed="12"/>
      <name val="NikoshBAN"/>
      <family val="0"/>
    </font>
    <font>
      <b/>
      <sz val="13"/>
      <color indexed="12"/>
      <name val="NikoshBAN"/>
      <family val="0"/>
    </font>
    <font>
      <sz val="12"/>
      <color indexed="12"/>
      <name val="NikoshBAN"/>
      <family val="0"/>
    </font>
    <font>
      <b/>
      <sz val="11"/>
      <color indexed="12"/>
      <name val="NikoshBAN"/>
      <family val="0"/>
    </font>
    <font>
      <sz val="11"/>
      <color indexed="12"/>
      <name val="NikoshBAN"/>
      <family val="0"/>
    </font>
    <font>
      <b/>
      <sz val="14"/>
      <name val="SutonnyMJ"/>
      <family val="0"/>
    </font>
    <font>
      <b/>
      <sz val="13"/>
      <name val="SutonnyMJ"/>
      <family val="0"/>
    </font>
    <font>
      <b/>
      <sz val="14"/>
      <name val="Times New Roman"/>
      <family val="1"/>
    </font>
    <font>
      <b/>
      <sz val="13"/>
      <name val="Times New Roman"/>
      <family val="1"/>
    </font>
    <font>
      <sz val="12"/>
      <color indexed="8"/>
      <name val="Nikosh"/>
      <family val="0"/>
    </font>
    <font>
      <sz val="11"/>
      <color indexed="8"/>
      <name val="Times New Roman"/>
      <family val="1"/>
    </font>
    <font>
      <sz val="13"/>
      <color indexed="9"/>
      <name val="NikoshBAN"/>
      <family val="0"/>
    </font>
    <font>
      <b/>
      <sz val="13"/>
      <color indexed="9"/>
      <name val="NikoshBAN"/>
      <family val="0"/>
    </font>
    <font>
      <b/>
      <sz val="14"/>
      <color theme="1"/>
      <name val="NikoshBAN"/>
      <family val="0"/>
    </font>
    <font>
      <sz val="12"/>
      <color theme="1"/>
      <name val="NikoshBAN"/>
      <family val="0"/>
    </font>
    <font>
      <sz val="13"/>
      <color theme="1"/>
      <name val="SulekhaT"/>
      <family val="0"/>
    </font>
    <font>
      <sz val="12"/>
      <color theme="1"/>
      <name val="Nikosh"/>
      <family val="0"/>
    </font>
    <font>
      <sz val="11"/>
      <color theme="1"/>
      <name val="SulekhaT"/>
      <family val="0"/>
    </font>
    <font>
      <sz val="11"/>
      <color theme="1"/>
      <name val="Times New Roman"/>
      <family val="1"/>
    </font>
    <font>
      <sz val="13"/>
      <color theme="0"/>
      <name val="NikoshBAN"/>
      <family val="0"/>
    </font>
    <font>
      <b/>
      <sz val="13"/>
      <color theme="0"/>
      <name val="NikoshB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color indexed="63"/>
      </bottom>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thin"/>
      <bottom style="thin"/>
    </border>
    <border>
      <left style="thin"/>
      <right style="thin"/>
      <top style="thin"/>
      <bottom>
        <color indexed="63"/>
      </bottom>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0" fillId="0" borderId="0">
      <alignment/>
      <protection/>
    </xf>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7">
    <xf numFmtId="0" fontId="0" fillId="0" borderId="0" xfId="0" applyAlignment="1">
      <alignment/>
    </xf>
    <xf numFmtId="0" fontId="2" fillId="0" borderId="0" xfId="0" applyFont="1" applyBorder="1" applyAlignment="1">
      <alignment horizontal="left" vertical="top"/>
    </xf>
    <xf numFmtId="0" fontId="3" fillId="0" borderId="0" xfId="0" applyFont="1" applyBorder="1" applyAlignment="1">
      <alignment/>
    </xf>
    <xf numFmtId="0" fontId="6" fillId="0" borderId="0" xfId="0" applyFont="1" applyAlignment="1">
      <alignment/>
    </xf>
    <xf numFmtId="0" fontId="7" fillId="0" borderId="0" xfId="0" applyFont="1" applyAlignment="1">
      <alignment horizontal="center"/>
    </xf>
    <xf numFmtId="0" fontId="6" fillId="0" borderId="0" xfId="0" applyFont="1" applyAlignment="1">
      <alignment/>
    </xf>
    <xf numFmtId="0" fontId="4" fillId="0" borderId="0" xfId="0" applyFont="1" applyBorder="1" applyAlignment="1">
      <alignment horizontal="center"/>
    </xf>
    <xf numFmtId="0" fontId="4" fillId="0" borderId="10" xfId="0" applyFont="1" applyBorder="1" applyAlignment="1">
      <alignment horizontal="center" vertical="center"/>
    </xf>
    <xf numFmtId="0" fontId="9" fillId="0" borderId="0" xfId="0" applyFont="1" applyAlignment="1">
      <alignment/>
    </xf>
    <xf numFmtId="0" fontId="6" fillId="0" borderId="0" xfId="0" applyFont="1" applyBorder="1" applyAlignment="1">
      <alignment/>
    </xf>
    <xf numFmtId="0" fontId="13" fillId="0" borderId="0" xfId="0" applyFont="1" applyAlignment="1">
      <alignment/>
    </xf>
    <xf numFmtId="0" fontId="14" fillId="0" borderId="0" xfId="0" applyFont="1" applyAlignment="1">
      <alignment horizontal="right"/>
    </xf>
    <xf numFmtId="0" fontId="4" fillId="0" borderId="0" xfId="0" applyFont="1" applyBorder="1" applyAlignment="1">
      <alignment horizontal="center" vertical="center"/>
    </xf>
    <xf numFmtId="0" fontId="8" fillId="0" borderId="0" xfId="0" applyFont="1" applyBorder="1" applyAlignment="1">
      <alignment/>
    </xf>
    <xf numFmtId="0" fontId="2" fillId="0" borderId="0" xfId="0" applyFont="1" applyBorder="1" applyAlignment="1">
      <alignment vertical="top" wrapText="1"/>
    </xf>
    <xf numFmtId="2" fontId="2" fillId="0" borderId="0" xfId="0" applyNumberFormat="1" applyFont="1" applyBorder="1" applyAlignment="1">
      <alignment horizontal="center" vertical="top" wrapText="1"/>
    </xf>
    <xf numFmtId="0" fontId="2" fillId="0" borderId="0" xfId="0" applyFont="1" applyBorder="1" applyAlignment="1">
      <alignment/>
    </xf>
    <xf numFmtId="0" fontId="1" fillId="0" borderId="0" xfId="0" applyFont="1" applyBorder="1" applyAlignment="1">
      <alignment vertical="top" wrapText="1"/>
    </xf>
    <xf numFmtId="2" fontId="8" fillId="0" borderId="0" xfId="0" applyNumberFormat="1" applyFont="1" applyBorder="1" applyAlignment="1">
      <alignment horizontal="center" vertical="top" wrapText="1"/>
    </xf>
    <xf numFmtId="0" fontId="4" fillId="0" borderId="0" xfId="0" applyFont="1" applyBorder="1" applyAlignment="1">
      <alignment vertical="top" wrapText="1"/>
    </xf>
    <xf numFmtId="2" fontId="6" fillId="0" borderId="0" xfId="0" applyNumberFormat="1" applyFont="1" applyBorder="1" applyAlignment="1">
      <alignment horizontal="center" vertical="top" wrapText="1"/>
    </xf>
    <xf numFmtId="0" fontId="5" fillId="0" borderId="0" xfId="0" applyFont="1" applyBorder="1" applyAlignment="1">
      <alignment horizontal="center"/>
    </xf>
    <xf numFmtId="0" fontId="1" fillId="0" borderId="0" xfId="0" applyFont="1" applyBorder="1" applyAlignment="1">
      <alignment horizontal="center"/>
    </xf>
    <xf numFmtId="0" fontId="15" fillId="0" borderId="0" xfId="0" applyFont="1" applyBorder="1" applyAlignment="1">
      <alignment horizontal="left" vertical="top"/>
    </xf>
    <xf numFmtId="0" fontId="6" fillId="0" borderId="0" xfId="0" applyFont="1" applyBorder="1" applyAlignment="1">
      <alignment/>
    </xf>
    <xf numFmtId="0" fontId="5" fillId="0" borderId="0" xfId="0" applyFont="1" applyBorder="1" applyAlignment="1">
      <alignment/>
    </xf>
    <xf numFmtId="0" fontId="17" fillId="0" borderId="0" xfId="0" applyFont="1" applyBorder="1" applyAlignment="1">
      <alignment/>
    </xf>
    <xf numFmtId="0" fontId="11" fillId="0" borderId="0" xfId="0" applyFont="1" applyBorder="1" applyAlignment="1">
      <alignment/>
    </xf>
    <xf numFmtId="0" fontId="10" fillId="0" borderId="11" xfId="0" applyFont="1" applyBorder="1" applyAlignment="1">
      <alignment horizontal="left" vertical="top"/>
    </xf>
    <xf numFmtId="0" fontId="18" fillId="0" borderId="0" xfId="0" applyFont="1" applyBorder="1" applyAlignment="1">
      <alignment horizontal="left" vertical="top"/>
    </xf>
    <xf numFmtId="0" fontId="10" fillId="0" borderId="0"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xf>
    <xf numFmtId="0" fontId="5" fillId="0" borderId="0" xfId="0" applyFont="1" applyBorder="1" applyAlignment="1">
      <alignment/>
    </xf>
    <xf numFmtId="0" fontId="20" fillId="0" borderId="0" xfId="0" applyFont="1" applyBorder="1" applyAlignment="1">
      <alignment/>
    </xf>
    <xf numFmtId="0" fontId="3" fillId="0" borderId="0" xfId="0" applyFont="1" applyBorder="1" applyAlignment="1">
      <alignment/>
    </xf>
    <xf numFmtId="0" fontId="22" fillId="0" borderId="0" xfId="0" applyFont="1" applyBorder="1" applyAlignment="1">
      <alignment/>
    </xf>
    <xf numFmtId="0" fontId="23" fillId="0" borderId="0" xfId="0" applyFont="1" applyAlignment="1">
      <alignment horizontal="left"/>
    </xf>
    <xf numFmtId="0" fontId="23" fillId="0" borderId="0" xfId="0" applyFont="1" applyAlignment="1">
      <alignment/>
    </xf>
    <xf numFmtId="0" fontId="21" fillId="0" borderId="0" xfId="0" applyFont="1" applyAlignment="1">
      <alignment/>
    </xf>
    <xf numFmtId="0" fontId="24" fillId="0" borderId="0" xfId="0" applyFont="1" applyAlignment="1">
      <alignment horizontal="left"/>
    </xf>
    <xf numFmtId="0" fontId="25" fillId="0" borderId="0" xfId="0" applyFont="1" applyAlignment="1">
      <alignment horizontal="right"/>
    </xf>
    <xf numFmtId="0" fontId="24" fillId="0" borderId="0" xfId="0" applyFont="1" applyAlignment="1">
      <alignment/>
    </xf>
    <xf numFmtId="0" fontId="27" fillId="0" borderId="0" xfId="0" applyFont="1" applyBorder="1" applyAlignment="1">
      <alignment horizontal="center"/>
    </xf>
    <xf numFmtId="0" fontId="26" fillId="0" borderId="0" xfId="0" applyFont="1" applyBorder="1" applyAlignment="1">
      <alignment vertical="top" wrapText="1"/>
    </xf>
    <xf numFmtId="0" fontId="22" fillId="0" borderId="0" xfId="0" applyFont="1" applyBorder="1" applyAlignment="1">
      <alignment horizontal="left" vertical="top"/>
    </xf>
    <xf numFmtId="0" fontId="22" fillId="0" borderId="0" xfId="0" applyFont="1" applyBorder="1" applyAlignment="1">
      <alignment vertical="top" wrapText="1"/>
    </xf>
    <xf numFmtId="0" fontId="26" fillId="0" borderId="0" xfId="0" applyFont="1" applyBorder="1" applyAlignment="1">
      <alignment horizontal="center"/>
    </xf>
    <xf numFmtId="0" fontId="26" fillId="0" borderId="0" xfId="0" applyFont="1" applyAlignment="1">
      <alignment/>
    </xf>
    <xf numFmtId="0" fontId="27" fillId="0" borderId="0" xfId="0" applyFont="1" applyBorder="1" applyAlignment="1">
      <alignment vertical="top" wrapText="1"/>
    </xf>
    <xf numFmtId="0" fontId="23" fillId="0" borderId="0" xfId="0" applyFont="1" applyBorder="1" applyAlignment="1">
      <alignment horizontal="left" vertical="center"/>
    </xf>
    <xf numFmtId="0" fontId="28" fillId="0" borderId="0" xfId="0" applyFont="1" applyAlignment="1">
      <alignment/>
    </xf>
    <xf numFmtId="0" fontId="23" fillId="0" borderId="0" xfId="0" applyFont="1" applyBorder="1" applyAlignment="1">
      <alignment horizontal="left" vertical="top"/>
    </xf>
    <xf numFmtId="0" fontId="27" fillId="0" borderId="0" xfId="0" applyFont="1" applyBorder="1" applyAlignment="1">
      <alignment horizontal="center" vertical="top"/>
    </xf>
    <xf numFmtId="0" fontId="23" fillId="0" borderId="0" xfId="0" applyFont="1" applyAlignment="1">
      <alignment vertical="top"/>
    </xf>
    <xf numFmtId="0" fontId="23" fillId="0" borderId="0" xfId="0" applyFont="1" applyBorder="1" applyAlignment="1">
      <alignment horizontal="center"/>
    </xf>
    <xf numFmtId="0" fontId="23" fillId="0" borderId="0" xfId="0" applyFont="1" applyBorder="1" applyAlignment="1">
      <alignment horizontal="center" vertical="top"/>
    </xf>
    <xf numFmtId="0" fontId="30" fillId="0" borderId="0" xfId="0" applyFont="1" applyAlignment="1">
      <alignment/>
    </xf>
    <xf numFmtId="0" fontId="23" fillId="0" borderId="0" xfId="0" applyFont="1" applyBorder="1" applyAlignment="1">
      <alignment/>
    </xf>
    <xf numFmtId="0" fontId="23" fillId="0" borderId="0" xfId="0" applyFont="1" applyBorder="1" applyAlignment="1">
      <alignment horizontal="left"/>
    </xf>
    <xf numFmtId="0" fontId="25" fillId="0" borderId="0" xfId="0" applyFont="1" applyAlignment="1">
      <alignment horizontal="center"/>
    </xf>
    <xf numFmtId="0" fontId="24" fillId="0" borderId="0" xfId="0" applyFont="1" applyAlignment="1">
      <alignment/>
    </xf>
    <xf numFmtId="0" fontId="26" fillId="0" borderId="0" xfId="0" applyFont="1" applyBorder="1" applyAlignment="1">
      <alignment horizontal="center" vertical="top"/>
    </xf>
    <xf numFmtId="0" fontId="32" fillId="0" borderId="0" xfId="0" applyFont="1" applyBorder="1" applyAlignment="1">
      <alignment vertical="top"/>
    </xf>
    <xf numFmtId="0" fontId="33" fillId="0" borderId="0" xfId="0" applyFont="1" applyBorder="1" applyAlignment="1">
      <alignment horizontal="left" vertical="top"/>
    </xf>
    <xf numFmtId="0" fontId="23" fillId="0" borderId="0" xfId="0" applyFont="1" applyBorder="1" applyAlignment="1">
      <alignment vertical="top"/>
    </xf>
    <xf numFmtId="175" fontId="34" fillId="0" borderId="12" xfId="0" applyNumberFormat="1" applyFont="1" applyBorder="1" applyAlignment="1">
      <alignment horizontal="center" vertical="top"/>
    </xf>
    <xf numFmtId="0" fontId="34" fillId="0" borderId="13" xfId="0" applyFont="1" applyBorder="1" applyAlignment="1">
      <alignment vertical="top" wrapText="1"/>
    </xf>
    <xf numFmtId="0" fontId="35" fillId="0" borderId="0" xfId="0" applyFont="1" applyAlignment="1">
      <alignment horizontal="left"/>
    </xf>
    <xf numFmtId="175" fontId="34" fillId="0" borderId="14" xfId="0" applyNumberFormat="1" applyFont="1" applyBorder="1" applyAlignment="1">
      <alignment horizontal="center" vertical="top"/>
    </xf>
    <xf numFmtId="0" fontId="34" fillId="0" borderId="15" xfId="0" applyFont="1" applyBorder="1" applyAlignment="1">
      <alignment vertical="top" wrapText="1"/>
    </xf>
    <xf numFmtId="0" fontId="36" fillId="0" borderId="15" xfId="0" applyFont="1" applyBorder="1" applyAlignment="1">
      <alignment vertical="top" wrapText="1"/>
    </xf>
    <xf numFmtId="175" fontId="34" fillId="0" borderId="16" xfId="0" applyNumberFormat="1" applyFont="1" applyBorder="1" applyAlignment="1">
      <alignment horizontal="center" vertical="top"/>
    </xf>
    <xf numFmtId="0" fontId="34" fillId="0" borderId="17" xfId="0" applyFont="1" applyBorder="1" applyAlignment="1">
      <alignment vertical="top" wrapText="1"/>
    </xf>
    <xf numFmtId="175" fontId="34" fillId="0" borderId="18" xfId="0" applyNumberFormat="1" applyFont="1" applyBorder="1" applyAlignment="1">
      <alignment horizontal="center" vertical="top"/>
    </xf>
    <xf numFmtId="0" fontId="37" fillId="0" borderId="0" xfId="0" applyFont="1" applyBorder="1" applyAlignment="1">
      <alignment horizontal="justify" vertical="top" wrapText="1"/>
    </xf>
    <xf numFmtId="0" fontId="29" fillId="0" borderId="0" xfId="0" applyFont="1" applyBorder="1" applyAlignment="1">
      <alignment horizontal="justify" vertical="top" wrapText="1"/>
    </xf>
    <xf numFmtId="0" fontId="35" fillId="0" borderId="0" xfId="0" applyFont="1" applyBorder="1" applyAlignment="1">
      <alignment horizontal="justify" vertical="top" wrapText="1"/>
    </xf>
    <xf numFmtId="0" fontId="38" fillId="0" borderId="0" xfId="0" applyFont="1" applyBorder="1" applyAlignment="1">
      <alignment horizontal="justify" vertical="top" wrapText="1"/>
    </xf>
    <xf numFmtId="0" fontId="39" fillId="0" borderId="0" xfId="0" applyFont="1" applyAlignment="1">
      <alignment/>
    </xf>
    <xf numFmtId="0" fontId="40" fillId="0" borderId="0" xfId="0" applyFont="1" applyBorder="1" applyAlignment="1">
      <alignment horizontal="left" vertical="top" wrapText="1"/>
    </xf>
    <xf numFmtId="0" fontId="40" fillId="0" borderId="0" xfId="0" applyFont="1" applyBorder="1" applyAlignment="1">
      <alignment horizontal="justify" vertical="top" wrapText="1"/>
    </xf>
    <xf numFmtId="0" fontId="18" fillId="0" borderId="0" xfId="0" applyFont="1" applyBorder="1" applyAlignment="1">
      <alignment/>
    </xf>
    <xf numFmtId="0" fontId="16" fillId="0" borderId="0" xfId="0" applyFont="1" applyBorder="1" applyAlignment="1">
      <alignment vertical="top"/>
    </xf>
    <xf numFmtId="0" fontId="32" fillId="0" borderId="0" xfId="0" applyFont="1" applyAlignment="1">
      <alignment horizontal="left"/>
    </xf>
    <xf numFmtId="0" fontId="32" fillId="0" borderId="0" xfId="0" applyFont="1" applyAlignment="1">
      <alignment/>
    </xf>
    <xf numFmtId="0" fontId="32" fillId="0" borderId="0" xfId="0" applyFont="1" applyBorder="1" applyAlignment="1">
      <alignment horizontal="center" vertical="top"/>
    </xf>
    <xf numFmtId="0" fontId="19" fillId="0" borderId="0" xfId="0" applyFont="1" applyAlignment="1">
      <alignment horizontal="left"/>
    </xf>
    <xf numFmtId="0" fontId="19" fillId="0" borderId="0" xfId="0" applyFont="1" applyAlignment="1">
      <alignment/>
    </xf>
    <xf numFmtId="0" fontId="24" fillId="0" borderId="0" xfId="0" applyFont="1" applyAlignment="1">
      <alignment horizontal="center"/>
    </xf>
    <xf numFmtId="0" fontId="35" fillId="0" borderId="0" xfId="0" applyFont="1" applyAlignment="1">
      <alignment horizontal="center"/>
    </xf>
    <xf numFmtId="0" fontId="23" fillId="0" borderId="0" xfId="0" applyFont="1" applyAlignment="1">
      <alignment horizontal="center"/>
    </xf>
    <xf numFmtId="0" fontId="21" fillId="0" borderId="0" xfId="0" applyFont="1" applyAlignment="1">
      <alignment horizontal="center"/>
    </xf>
    <xf numFmtId="0" fontId="19" fillId="0" borderId="0" xfId="0" applyFont="1" applyAlignment="1">
      <alignment/>
    </xf>
    <xf numFmtId="0" fontId="18" fillId="0" borderId="0" xfId="0" applyFont="1" applyAlignment="1">
      <alignment/>
    </xf>
    <xf numFmtId="0" fontId="60" fillId="0" borderId="19" xfId="0" applyFont="1" applyBorder="1" applyAlignment="1">
      <alignment horizontal="center" vertical="center"/>
    </xf>
    <xf numFmtId="0" fontId="60" fillId="0" borderId="10" xfId="0" applyFont="1" applyBorder="1" applyAlignment="1">
      <alignment horizontal="center" vertical="center"/>
    </xf>
    <xf numFmtId="0" fontId="61" fillId="0" borderId="11" xfId="0" applyFont="1" applyBorder="1" applyAlignment="1">
      <alignment horizontal="left" vertical="top"/>
    </xf>
    <xf numFmtId="0" fontId="62" fillId="0" borderId="0" xfId="0" applyFont="1" applyBorder="1" applyAlignment="1">
      <alignment horizontal="left" vertical="top"/>
    </xf>
    <xf numFmtId="0" fontId="63" fillId="0" borderId="0" xfId="0" applyFont="1" applyBorder="1" applyAlignment="1">
      <alignment horizontal="left" vertical="top"/>
    </xf>
    <xf numFmtId="175" fontId="64" fillId="0" borderId="0" xfId="0" applyNumberFormat="1" applyFont="1" applyBorder="1" applyAlignment="1">
      <alignment horizontal="center" vertical="top" wrapText="1"/>
    </xf>
    <xf numFmtId="0" fontId="65" fillId="0" borderId="0" xfId="0" applyFont="1" applyBorder="1" applyAlignment="1">
      <alignment horizontal="justify" vertical="top" wrapText="1"/>
    </xf>
    <xf numFmtId="0" fontId="65" fillId="0" borderId="0" xfId="0" applyFont="1" applyBorder="1" applyAlignment="1">
      <alignment vertical="top" wrapText="1"/>
    </xf>
    <xf numFmtId="0" fontId="59" fillId="0" borderId="0" xfId="0" applyFont="1" applyBorder="1" applyAlignment="1">
      <alignment vertical="top"/>
    </xf>
    <xf numFmtId="0" fontId="66" fillId="0" borderId="0" xfId="0" applyFont="1" applyBorder="1" applyAlignment="1">
      <alignment vertical="top"/>
    </xf>
    <xf numFmtId="0" fontId="60" fillId="0" borderId="0" xfId="0" applyFont="1" applyBorder="1" applyAlignment="1">
      <alignment vertical="top"/>
    </xf>
    <xf numFmtId="175" fontId="64" fillId="0" borderId="0" xfId="0" applyNumberFormat="1" applyFont="1" applyBorder="1" applyAlignment="1">
      <alignment horizontal="center"/>
    </xf>
    <xf numFmtId="0" fontId="64" fillId="0" borderId="0" xfId="0" applyFont="1" applyBorder="1" applyAlignment="1">
      <alignment horizontal="left" vertical="center"/>
    </xf>
    <xf numFmtId="0" fontId="59" fillId="0" borderId="0" xfId="0" applyFont="1" applyBorder="1" applyAlignment="1">
      <alignment horizontal="left"/>
    </xf>
    <xf numFmtId="0" fontId="66" fillId="0" borderId="0" xfId="0" applyFont="1" applyBorder="1" applyAlignment="1">
      <alignment horizontal="left" vertical="top"/>
    </xf>
    <xf numFmtId="175" fontId="67" fillId="0" borderId="0" xfId="0" applyNumberFormat="1" applyFont="1" applyBorder="1" applyAlignment="1">
      <alignment horizontal="center" vertical="top"/>
    </xf>
    <xf numFmtId="0" fontId="68" fillId="0" borderId="0" xfId="0" applyFont="1" applyBorder="1" applyAlignment="1">
      <alignment horizontal="left" vertical="top"/>
    </xf>
    <xf numFmtId="0" fontId="60" fillId="0" borderId="0" xfId="0" applyFont="1" applyBorder="1" applyAlignment="1">
      <alignment horizontal="left" vertical="top"/>
    </xf>
    <xf numFmtId="0" fontId="64" fillId="0" borderId="0" xfId="0" applyFont="1" applyBorder="1" applyAlignment="1">
      <alignment horizontal="left"/>
    </xf>
    <xf numFmtId="0" fontId="64" fillId="0" borderId="0" xfId="0" applyFont="1" applyBorder="1" applyAlignment="1">
      <alignment/>
    </xf>
    <xf numFmtId="0" fontId="66" fillId="0" borderId="0" xfId="0" applyFont="1" applyBorder="1" applyAlignment="1">
      <alignment horizontal="left"/>
    </xf>
    <xf numFmtId="0" fontId="60" fillId="0" borderId="0" xfId="0" applyFont="1" applyBorder="1" applyAlignment="1">
      <alignment horizontal="left"/>
    </xf>
    <xf numFmtId="0" fontId="61" fillId="0" borderId="0" xfId="0" applyFont="1" applyBorder="1" applyAlignment="1">
      <alignment horizontal="left" vertical="top"/>
    </xf>
    <xf numFmtId="0" fontId="62" fillId="0" borderId="0" xfId="0" applyFont="1" applyBorder="1" applyAlignment="1">
      <alignment/>
    </xf>
    <xf numFmtId="175" fontId="65" fillId="0" borderId="0" xfId="0" applyNumberFormat="1" applyFont="1" applyBorder="1" applyAlignment="1">
      <alignment horizontal="center" vertical="top" wrapText="1"/>
    </xf>
    <xf numFmtId="0" fontId="65" fillId="0" borderId="0" xfId="0" applyFont="1" applyBorder="1" applyAlignment="1">
      <alignment/>
    </xf>
    <xf numFmtId="0" fontId="71" fillId="0" borderId="19" xfId="0" applyFont="1" applyBorder="1" applyAlignment="1">
      <alignment horizontal="center" vertical="center"/>
    </xf>
    <xf numFmtId="0" fontId="71" fillId="0" borderId="10" xfId="0" applyFont="1" applyBorder="1" applyAlignment="1">
      <alignment horizontal="center" vertical="center"/>
    </xf>
    <xf numFmtId="0" fontId="70" fillId="0" borderId="0" xfId="0" applyFont="1" applyBorder="1" applyAlignment="1">
      <alignment horizontal="left" vertical="top"/>
    </xf>
    <xf numFmtId="0" fontId="72" fillId="0" borderId="0" xfId="0" applyFont="1" applyBorder="1" applyAlignment="1">
      <alignment horizontal="left" vertical="top"/>
    </xf>
    <xf numFmtId="0" fontId="71" fillId="0" borderId="0" xfId="0" applyFont="1" applyBorder="1" applyAlignment="1">
      <alignment horizontal="left" vertical="top"/>
    </xf>
    <xf numFmtId="175" fontId="73" fillId="0" borderId="0" xfId="0" applyNumberFormat="1" applyFont="1" applyBorder="1" applyAlignment="1">
      <alignment horizontal="center" vertical="center"/>
    </xf>
    <xf numFmtId="0" fontId="73" fillId="0" borderId="0" xfId="0" applyFont="1" applyBorder="1" applyAlignment="1">
      <alignment horizontal="left" vertical="center"/>
    </xf>
    <xf numFmtId="175" fontId="73" fillId="0" borderId="0" xfId="0" applyNumberFormat="1" applyFont="1" applyBorder="1" applyAlignment="1">
      <alignment horizontal="center" vertical="top" wrapText="1"/>
    </xf>
    <xf numFmtId="0" fontId="73" fillId="0" borderId="0" xfId="0" applyFont="1" applyBorder="1" applyAlignment="1">
      <alignment horizontal="left" vertical="top" wrapText="1"/>
    </xf>
    <xf numFmtId="0" fontId="74" fillId="0" borderId="0" xfId="0" applyFont="1" applyAlignment="1">
      <alignment/>
    </xf>
    <xf numFmtId="0" fontId="73" fillId="0" borderId="20" xfId="0" applyFont="1" applyBorder="1" applyAlignment="1">
      <alignment vertical="top" wrapText="1"/>
    </xf>
    <xf numFmtId="0" fontId="73" fillId="0" borderId="0" xfId="0" applyFont="1" applyAlignment="1">
      <alignment/>
    </xf>
    <xf numFmtId="175" fontId="73" fillId="0" borderId="0" xfId="0" applyNumberFormat="1" applyFont="1" applyBorder="1" applyAlignment="1">
      <alignment horizontal="center" vertical="top"/>
    </xf>
    <xf numFmtId="0" fontId="75" fillId="0" borderId="0" xfId="0" applyFont="1" applyBorder="1" applyAlignment="1">
      <alignment vertical="top" wrapText="1"/>
    </xf>
    <xf numFmtId="0" fontId="75" fillId="0" borderId="0" xfId="0" applyFont="1" applyBorder="1" applyAlignment="1">
      <alignment horizontal="justify" vertical="top" wrapText="1"/>
    </xf>
    <xf numFmtId="0" fontId="73" fillId="0" borderId="0" xfId="0" applyFont="1" applyBorder="1" applyAlignment="1">
      <alignment horizontal="justify" vertical="top" wrapText="1"/>
    </xf>
    <xf numFmtId="175" fontId="73" fillId="0" borderId="0" xfId="0" applyNumberFormat="1" applyFont="1" applyBorder="1" applyAlignment="1">
      <alignment horizontal="center"/>
    </xf>
    <xf numFmtId="0" fontId="68" fillId="0" borderId="0" xfId="0" applyFont="1" applyAlignment="1">
      <alignment/>
    </xf>
    <xf numFmtId="175" fontId="68" fillId="0" borderId="0" xfId="0" applyNumberFormat="1" applyFont="1" applyBorder="1" applyAlignment="1">
      <alignment horizontal="center" vertical="top"/>
    </xf>
    <xf numFmtId="0" fontId="74" fillId="0" borderId="0" xfId="0" applyFont="1" applyBorder="1" applyAlignment="1">
      <alignment vertical="top"/>
    </xf>
    <xf numFmtId="175" fontId="73" fillId="0" borderId="0" xfId="0" applyNumberFormat="1" applyFont="1" applyAlignment="1">
      <alignment/>
    </xf>
    <xf numFmtId="0" fontId="70" fillId="0" borderId="0" xfId="0" applyFont="1" applyBorder="1" applyAlignment="1">
      <alignment horizontal="left"/>
    </xf>
    <xf numFmtId="175" fontId="70" fillId="0" borderId="0" xfId="0" applyNumberFormat="1" applyFont="1" applyBorder="1" applyAlignment="1">
      <alignment horizontal="center"/>
    </xf>
    <xf numFmtId="175" fontId="72" fillId="0" borderId="0" xfId="0" applyNumberFormat="1" applyFont="1" applyBorder="1" applyAlignment="1">
      <alignment horizontal="center"/>
    </xf>
    <xf numFmtId="0" fontId="73" fillId="0" borderId="0" xfId="0" applyFont="1" applyAlignment="1">
      <alignment horizontal="justify"/>
    </xf>
    <xf numFmtId="0" fontId="62" fillId="0" borderId="0" xfId="0" applyFont="1" applyAlignment="1">
      <alignment horizontal="center"/>
    </xf>
    <xf numFmtId="0" fontId="69" fillId="0" borderId="0" xfId="0" applyFont="1" applyAlignment="1">
      <alignment vertical="top"/>
    </xf>
    <xf numFmtId="0" fontId="18" fillId="0" borderId="0" xfId="0" applyFont="1" applyBorder="1" applyAlignment="1">
      <alignment/>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19" xfId="0" applyFont="1" applyBorder="1" applyAlignment="1">
      <alignment horizontal="center" vertical="center"/>
    </xf>
    <xf numFmtId="0" fontId="62" fillId="0" borderId="10" xfId="0" applyFont="1" applyBorder="1" applyAlignment="1">
      <alignment horizontal="center" vertical="center"/>
    </xf>
    <xf numFmtId="0" fontId="61" fillId="0" borderId="0" xfId="0" applyFont="1" applyBorder="1" applyAlignment="1">
      <alignment horizontal="left" vertical="center"/>
    </xf>
    <xf numFmtId="0" fontId="76" fillId="0" borderId="0" xfId="0" applyFont="1" applyBorder="1" applyAlignment="1">
      <alignment vertical="top"/>
    </xf>
    <xf numFmtId="0" fontId="18" fillId="0" borderId="0" xfId="0" applyFont="1" applyAlignment="1">
      <alignment horizontal="left"/>
    </xf>
    <xf numFmtId="0" fontId="68" fillId="0" borderId="0" xfId="0" applyFont="1" applyBorder="1" applyAlignment="1">
      <alignment horizontal="left" vertical="top" wrapText="1"/>
    </xf>
    <xf numFmtId="0" fontId="84" fillId="0" borderId="0" xfId="0" applyFont="1" applyBorder="1" applyAlignment="1">
      <alignment horizontal="left" vertical="center"/>
    </xf>
    <xf numFmtId="0" fontId="85" fillId="0" borderId="0" xfId="0" applyFont="1" applyBorder="1" applyAlignment="1">
      <alignment horizontal="left" vertical="top" wrapText="1"/>
    </xf>
    <xf numFmtId="0" fontId="86" fillId="0" borderId="0" xfId="0" applyFont="1" applyAlignment="1">
      <alignment horizontal="left"/>
    </xf>
    <xf numFmtId="0" fontId="86" fillId="0" borderId="0" xfId="0" applyFont="1" applyAlignment="1">
      <alignment/>
    </xf>
    <xf numFmtId="0" fontId="87" fillId="0" borderId="0" xfId="0" applyFont="1" applyBorder="1" applyAlignment="1">
      <alignment horizontal="left" vertical="top" wrapText="1"/>
    </xf>
    <xf numFmtId="0" fontId="62" fillId="0" borderId="0" xfId="0" applyFont="1" applyBorder="1" applyAlignment="1">
      <alignment horizontal="left" vertical="center"/>
    </xf>
    <xf numFmtId="0" fontId="77" fillId="0" borderId="0" xfId="0" applyFont="1" applyBorder="1" applyAlignment="1">
      <alignment vertical="top"/>
    </xf>
    <xf numFmtId="0" fontId="88" fillId="0" borderId="0" xfId="0" applyFont="1" applyAlignment="1">
      <alignment/>
    </xf>
    <xf numFmtId="0" fontId="87" fillId="0" borderId="0" xfId="0" applyFont="1" applyBorder="1" applyAlignment="1">
      <alignment horizontal="left" vertical="top"/>
    </xf>
    <xf numFmtId="0" fontId="17" fillId="0" borderId="0" xfId="0" applyFont="1" applyAlignment="1">
      <alignment/>
    </xf>
    <xf numFmtId="175" fontId="68" fillId="0" borderId="0" xfId="0" applyNumberFormat="1" applyFont="1" applyBorder="1" applyAlignment="1">
      <alignment horizontal="center" vertical="top" wrapText="1"/>
    </xf>
    <xf numFmtId="175" fontId="85" fillId="0" borderId="0" xfId="0" applyNumberFormat="1" applyFont="1" applyBorder="1" applyAlignment="1">
      <alignment horizontal="center" vertical="top" wrapText="1"/>
    </xf>
    <xf numFmtId="0" fontId="89" fillId="0" borderId="0" xfId="0" applyFont="1" applyBorder="1" applyAlignment="1">
      <alignment horizontal="left" vertical="top" wrapText="1"/>
    </xf>
    <xf numFmtId="0" fontId="90" fillId="0" borderId="0" xfId="0" applyFont="1" applyFill="1" applyBorder="1" applyAlignment="1">
      <alignment vertical="top"/>
    </xf>
    <xf numFmtId="0" fontId="91" fillId="0" borderId="0" xfId="0" applyFont="1" applyFill="1" applyBorder="1" applyAlignment="1">
      <alignment horizontal="left" vertical="top" indent="44"/>
    </xf>
    <xf numFmtId="0" fontId="90" fillId="0" borderId="0" xfId="0" applyFont="1" applyFill="1" applyBorder="1" applyAlignment="1">
      <alignment/>
    </xf>
    <xf numFmtId="0" fontId="59" fillId="0" borderId="0" xfId="0" applyFont="1" applyAlignment="1">
      <alignment horizontal="center"/>
    </xf>
    <xf numFmtId="0" fontId="1" fillId="0" borderId="0" xfId="0" applyFont="1" applyAlignment="1">
      <alignment horizontal="center"/>
    </xf>
    <xf numFmtId="0" fontId="12" fillId="0" borderId="0" xfId="0" applyFont="1" applyAlignment="1">
      <alignment horizontal="center"/>
    </xf>
    <xf numFmtId="0" fontId="59" fillId="0" borderId="23" xfId="0" applyFont="1" applyBorder="1" applyAlignment="1">
      <alignment horizontal="center"/>
    </xf>
    <xf numFmtId="0" fontId="1" fillId="0" borderId="24" xfId="0" applyFont="1" applyBorder="1" applyAlignment="1">
      <alignment horizontal="center"/>
    </xf>
    <xf numFmtId="0" fontId="61" fillId="0" borderId="0" xfId="0" applyFont="1" applyAlignment="1">
      <alignment horizontal="center"/>
    </xf>
    <xf numFmtId="0" fontId="10" fillId="0" borderId="0" xfId="0" applyFont="1" applyAlignment="1">
      <alignment horizontal="center"/>
    </xf>
    <xf numFmtId="0" fontId="62" fillId="0" borderId="23" xfId="0" applyFont="1" applyBorder="1" applyAlignment="1">
      <alignment horizontal="center"/>
    </xf>
    <xf numFmtId="0" fontId="62" fillId="0" borderId="24" xfId="0" applyFont="1" applyBorder="1" applyAlignment="1">
      <alignment horizontal="center"/>
    </xf>
    <xf numFmtId="0" fontId="70" fillId="0" borderId="0" xfId="0" applyFont="1" applyAlignment="1">
      <alignment horizontal="center"/>
    </xf>
    <xf numFmtId="0" fontId="26" fillId="0" borderId="0" xfId="0" applyFont="1" applyAlignment="1">
      <alignment horizontal="center"/>
    </xf>
    <xf numFmtId="0" fontId="31" fillId="0" borderId="0" xfId="0" applyFont="1" applyAlignment="1">
      <alignment horizontal="center"/>
    </xf>
    <xf numFmtId="0" fontId="70" fillId="0" borderId="23" xfId="0" applyFont="1" applyBorder="1" applyAlignment="1">
      <alignment horizontal="center"/>
    </xf>
    <xf numFmtId="0" fontId="26" fillId="0" borderId="24"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zoomScalePageLayoutView="0" workbookViewId="0" topLeftCell="A43">
      <selection activeCell="B18" sqref="B18"/>
    </sheetView>
  </sheetViews>
  <sheetFormatPr defaultColWidth="9.140625" defaultRowHeight="12.75"/>
  <cols>
    <col min="1" max="1" width="8.00390625" style="3" customWidth="1"/>
    <col min="2" max="2" width="83.57421875" style="3" customWidth="1"/>
    <col min="3" max="3" width="12.8515625" style="3" customWidth="1"/>
    <col min="4" max="4" width="12.421875" style="3" customWidth="1"/>
    <col min="5" max="5" width="20.140625" style="3" customWidth="1"/>
    <col min="6" max="16384" width="9.140625" style="3" customWidth="1"/>
  </cols>
  <sheetData>
    <row r="1" s="10" customFormat="1" ht="6" customHeight="1">
      <c r="B1" s="11"/>
    </row>
    <row r="2" spans="1:5" s="5" customFormat="1" ht="19.5">
      <c r="A2" s="173" t="s">
        <v>40</v>
      </c>
      <c r="B2" s="174"/>
      <c r="C2" s="4"/>
      <c r="D2" s="4"/>
      <c r="E2" s="4"/>
    </row>
    <row r="3" spans="1:5" s="5" customFormat="1" ht="19.5">
      <c r="A3" s="175" t="s">
        <v>120</v>
      </c>
      <c r="B3" s="174"/>
      <c r="C3" s="4"/>
      <c r="D3" s="4"/>
      <c r="E3" s="4"/>
    </row>
    <row r="4" ht="20.25" customHeight="1"/>
    <row r="5" spans="1:5" ht="16.5">
      <c r="A5" s="95" t="s">
        <v>113</v>
      </c>
      <c r="B5" s="95" t="s">
        <v>80</v>
      </c>
      <c r="C5" s="6"/>
      <c r="D5" s="6"/>
      <c r="E5" s="6"/>
    </row>
    <row r="6" spans="1:5" ht="16.5">
      <c r="A6" s="7"/>
      <c r="B6" s="96" t="s">
        <v>100</v>
      </c>
      <c r="C6" s="6"/>
      <c r="D6" s="6"/>
      <c r="E6" s="6"/>
    </row>
    <row r="7" spans="1:2" s="26" customFormat="1" ht="19.5">
      <c r="A7" s="97" t="s">
        <v>95</v>
      </c>
      <c r="B7" s="28"/>
    </row>
    <row r="8" spans="1:2" s="32" customFormat="1" ht="18">
      <c r="A8" s="98" t="s">
        <v>119</v>
      </c>
      <c r="B8" s="29"/>
    </row>
    <row r="9" spans="1:2" s="32" customFormat="1" ht="18">
      <c r="A9" s="98" t="s">
        <v>22</v>
      </c>
      <c r="B9" s="29"/>
    </row>
    <row r="10" spans="1:2" s="27" customFormat="1" ht="17.25">
      <c r="A10" s="99" t="s">
        <v>8</v>
      </c>
      <c r="B10" s="29"/>
    </row>
    <row r="11" spans="1:2" s="34" customFormat="1" ht="15.75">
      <c r="A11" s="100">
        <v>1</v>
      </c>
      <c r="B11" s="101" t="s">
        <v>55</v>
      </c>
    </row>
    <row r="12" spans="1:2" s="32" customFormat="1" ht="18">
      <c r="A12" s="98" t="s">
        <v>38</v>
      </c>
      <c r="B12" s="29"/>
    </row>
    <row r="13" spans="1:2" s="32" customFormat="1" ht="18">
      <c r="A13" s="98" t="s">
        <v>22</v>
      </c>
      <c r="B13" s="29"/>
    </row>
    <row r="14" spans="1:2" s="26" customFormat="1" ht="19.5">
      <c r="A14" s="99" t="s">
        <v>6</v>
      </c>
      <c r="B14" s="29"/>
    </row>
    <row r="15" spans="1:2" s="27" customFormat="1" ht="15.75">
      <c r="A15" s="100">
        <f>+A11+1</f>
        <v>2</v>
      </c>
      <c r="B15" s="102" t="s">
        <v>98</v>
      </c>
    </row>
    <row r="16" spans="1:7" s="13" customFormat="1" ht="19.5">
      <c r="A16" s="103" t="s">
        <v>96</v>
      </c>
      <c r="B16" s="17"/>
      <c r="C16" s="18"/>
      <c r="D16" s="18"/>
      <c r="E16" s="18"/>
      <c r="F16" s="18"/>
      <c r="G16" s="18"/>
    </row>
    <row r="17" spans="1:7" s="16" customFormat="1" ht="18">
      <c r="A17" s="104" t="s">
        <v>30</v>
      </c>
      <c r="B17" s="14"/>
      <c r="C17" s="15"/>
      <c r="D17" s="15"/>
      <c r="E17" s="15"/>
      <c r="F17" s="15"/>
      <c r="G17" s="15"/>
    </row>
    <row r="18" spans="1:7" s="9" customFormat="1" ht="16.5">
      <c r="A18" s="105" t="s">
        <v>33</v>
      </c>
      <c r="B18" s="19"/>
      <c r="C18" s="20"/>
      <c r="D18" s="20"/>
      <c r="E18" s="20"/>
      <c r="F18" s="20"/>
      <c r="G18" s="20"/>
    </row>
    <row r="19" spans="1:5" s="9" customFormat="1" ht="16.5">
      <c r="A19" s="106">
        <f>+A15+1</f>
        <v>3</v>
      </c>
      <c r="B19" s="107" t="s">
        <v>75</v>
      </c>
      <c r="C19" s="6"/>
      <c r="D19" s="6"/>
      <c r="E19" s="6"/>
    </row>
    <row r="20" spans="1:5" s="9" customFormat="1" ht="16.5">
      <c r="A20" s="106">
        <f>+A19+1</f>
        <v>4</v>
      </c>
      <c r="B20" s="107" t="s">
        <v>32</v>
      </c>
      <c r="C20" s="6"/>
      <c r="D20" s="6"/>
      <c r="E20" s="6"/>
    </row>
    <row r="21" spans="1:5" s="9" customFormat="1" ht="16.5">
      <c r="A21" s="21"/>
      <c r="B21" s="107" t="s">
        <v>52</v>
      </c>
      <c r="C21" s="6"/>
      <c r="D21" s="6"/>
      <c r="E21" s="6"/>
    </row>
    <row r="22" spans="1:5" s="9" customFormat="1" ht="16.5">
      <c r="A22" s="106">
        <f>+A20+1</f>
        <v>5</v>
      </c>
      <c r="B22" s="107" t="s">
        <v>88</v>
      </c>
      <c r="C22" s="6"/>
      <c r="D22" s="6"/>
      <c r="E22" s="6"/>
    </row>
    <row r="23" spans="1:5" s="9" customFormat="1" ht="16.5">
      <c r="A23" s="12"/>
      <c r="B23" s="107" t="s">
        <v>49</v>
      </c>
      <c r="C23" s="6"/>
      <c r="D23" s="6"/>
      <c r="E23" s="6"/>
    </row>
    <row r="24" s="22" customFormat="1" ht="19.5">
      <c r="A24" s="108" t="s">
        <v>70</v>
      </c>
    </row>
    <row r="25" spans="1:2" s="2" customFormat="1" ht="18">
      <c r="A25" s="109" t="s">
        <v>19</v>
      </c>
      <c r="B25" s="1"/>
    </row>
    <row r="26" spans="1:2" s="2" customFormat="1" ht="17.25">
      <c r="A26" s="110">
        <v>1</v>
      </c>
      <c r="B26" s="111" t="s">
        <v>74</v>
      </c>
    </row>
    <row r="27" spans="1:2" s="2" customFormat="1" ht="17.25">
      <c r="A27" s="110">
        <f aca="true" t="shared" si="0" ref="A27:A34">+A26+1</f>
        <v>2</v>
      </c>
      <c r="B27" s="111" t="s">
        <v>69</v>
      </c>
    </row>
    <row r="28" spans="1:2" s="2" customFormat="1" ht="17.25">
      <c r="A28" s="110">
        <f t="shared" si="0"/>
        <v>3</v>
      </c>
      <c r="B28" s="111" t="s">
        <v>48</v>
      </c>
    </row>
    <row r="29" spans="1:2" s="2" customFormat="1" ht="17.25">
      <c r="A29" s="110">
        <f t="shared" si="0"/>
        <v>4</v>
      </c>
      <c r="B29" s="111" t="s">
        <v>47</v>
      </c>
    </row>
    <row r="30" spans="1:2" s="2" customFormat="1" ht="17.25">
      <c r="A30" s="110">
        <f t="shared" si="0"/>
        <v>5</v>
      </c>
      <c r="B30" s="111" t="s">
        <v>2</v>
      </c>
    </row>
    <row r="31" spans="1:2" s="2" customFormat="1" ht="17.25">
      <c r="A31" s="110">
        <f t="shared" si="0"/>
        <v>6</v>
      </c>
      <c r="B31" s="111" t="s">
        <v>109</v>
      </c>
    </row>
    <row r="32" spans="1:2" s="2" customFormat="1" ht="17.25">
      <c r="A32" s="110">
        <f t="shared" si="0"/>
        <v>7</v>
      </c>
      <c r="B32" s="111" t="s">
        <v>103</v>
      </c>
    </row>
    <row r="33" spans="1:2" s="2" customFormat="1" ht="17.25">
      <c r="A33" s="110">
        <f t="shared" si="0"/>
        <v>8</v>
      </c>
      <c r="B33" s="111" t="s">
        <v>29</v>
      </c>
    </row>
    <row r="34" spans="1:2" s="2" customFormat="1" ht="17.25">
      <c r="A34" s="110">
        <f t="shared" si="0"/>
        <v>9</v>
      </c>
      <c r="B34" s="111" t="s">
        <v>79</v>
      </c>
    </row>
    <row r="35" spans="1:2" s="2" customFormat="1" ht="17.25">
      <c r="A35" s="110">
        <f>+A34+1</f>
        <v>10</v>
      </c>
      <c r="B35" s="111" t="s">
        <v>87</v>
      </c>
    </row>
    <row r="36" spans="1:2" s="2" customFormat="1" ht="17.25">
      <c r="A36" s="110">
        <f>+A35+1</f>
        <v>11</v>
      </c>
      <c r="B36" s="111" t="s">
        <v>24</v>
      </c>
    </row>
    <row r="37" spans="1:2" s="2" customFormat="1" ht="17.25">
      <c r="A37" s="110">
        <f>+A36+1</f>
        <v>12</v>
      </c>
      <c r="B37" s="111" t="s">
        <v>84</v>
      </c>
    </row>
    <row r="38" spans="1:2" s="2" customFormat="1" ht="17.25">
      <c r="A38" s="110">
        <f>+A37+1</f>
        <v>13</v>
      </c>
      <c r="B38" s="111" t="s">
        <v>62</v>
      </c>
    </row>
    <row r="39" spans="1:2" s="2" customFormat="1" ht="18">
      <c r="A39" s="109" t="s">
        <v>81</v>
      </c>
      <c r="B39" s="1"/>
    </row>
    <row r="40" spans="1:2" s="24" customFormat="1" ht="16.5">
      <c r="A40" s="112" t="s">
        <v>28</v>
      </c>
      <c r="B40" s="23"/>
    </row>
    <row r="41" spans="1:2" s="25" customFormat="1" ht="15.75">
      <c r="A41" s="106">
        <f>+A22+1</f>
        <v>6</v>
      </c>
      <c r="B41" s="113" t="s">
        <v>97</v>
      </c>
    </row>
    <row r="42" spans="1:2" s="25" customFormat="1" ht="15.75">
      <c r="A42" s="106">
        <f>+A41+1</f>
        <v>7</v>
      </c>
      <c r="B42" s="113" t="s">
        <v>107</v>
      </c>
    </row>
    <row r="43" spans="1:2" s="25" customFormat="1" ht="15.75">
      <c r="A43" s="106">
        <f>+A42+1</f>
        <v>8</v>
      </c>
      <c r="B43" s="113" t="s">
        <v>89</v>
      </c>
    </row>
    <row r="44" spans="1:2" s="33" customFormat="1" ht="15.75">
      <c r="A44" s="106">
        <f>+A43+1</f>
        <v>9</v>
      </c>
      <c r="B44" s="114" t="s">
        <v>72</v>
      </c>
    </row>
    <row r="45" s="35" customFormat="1" ht="18">
      <c r="A45" s="115" t="s">
        <v>43</v>
      </c>
    </row>
    <row r="46" s="35" customFormat="1" ht="18">
      <c r="A46" s="115" t="s">
        <v>7</v>
      </c>
    </row>
    <row r="47" s="33" customFormat="1" ht="16.5">
      <c r="A47" s="116" t="s">
        <v>90</v>
      </c>
    </row>
    <row r="48" spans="1:2" s="33" customFormat="1" ht="15.75">
      <c r="A48" s="106">
        <f>+A44+1</f>
        <v>10</v>
      </c>
      <c r="B48" s="113" t="s">
        <v>37</v>
      </c>
    </row>
    <row r="49" spans="1:2" s="33" customFormat="1" ht="15.75">
      <c r="A49" s="106">
        <f>+A48+1</f>
        <v>11</v>
      </c>
      <c r="B49" s="113" t="s">
        <v>73</v>
      </c>
    </row>
    <row r="50" spans="1:2" s="33" customFormat="1" ht="15.75">
      <c r="A50" s="106">
        <f>+A49+1</f>
        <v>12</v>
      </c>
      <c r="B50" s="113" t="s">
        <v>115</v>
      </c>
    </row>
    <row r="51" spans="1:2" s="26" customFormat="1" ht="19.5">
      <c r="A51" s="117" t="s">
        <v>68</v>
      </c>
      <c r="B51" s="30"/>
    </row>
    <row r="52" spans="1:2" s="32" customFormat="1" ht="18">
      <c r="A52" s="118" t="s">
        <v>116</v>
      </c>
      <c r="B52" s="31"/>
    </row>
    <row r="53" spans="1:2" s="27" customFormat="1" ht="17.25">
      <c r="A53" s="99" t="s">
        <v>42</v>
      </c>
      <c r="B53" s="29"/>
    </row>
    <row r="54" spans="1:2" s="27" customFormat="1" ht="15.75">
      <c r="A54" s="119">
        <f>+A50+1</f>
        <v>13</v>
      </c>
      <c r="B54" s="120" t="s">
        <v>5</v>
      </c>
    </row>
    <row r="55" spans="1:2" ht="19.5">
      <c r="A55" s="176" t="s">
        <v>27</v>
      </c>
      <c r="B55" s="177"/>
    </row>
    <row r="56" s="8" customFormat="1" ht="16.5"/>
    <row r="57" s="8" customFormat="1" ht="16.5"/>
    <row r="58" s="8" customFormat="1" ht="16.5"/>
    <row r="59" s="8" customFormat="1" ht="16.5"/>
    <row r="60" s="8" customFormat="1" ht="16.5"/>
    <row r="61" s="8" customFormat="1" ht="16.5"/>
    <row r="62" s="8" customFormat="1" ht="16.5"/>
    <row r="63" s="8" customFormat="1" ht="16.5"/>
    <row r="64" s="8" customFormat="1" ht="16.5"/>
  </sheetData>
  <sheetProtection/>
  <mergeCells count="3">
    <mergeCell ref="A2:B2"/>
    <mergeCell ref="A3:B3"/>
    <mergeCell ref="A55:B5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D54"/>
  <sheetViews>
    <sheetView tabSelected="1" zoomScale="145" zoomScaleNormal="145" zoomScalePageLayoutView="0" workbookViewId="0" topLeftCell="A1">
      <selection activeCell="A11" sqref="A11"/>
    </sheetView>
  </sheetViews>
  <sheetFormatPr defaultColWidth="9.140625" defaultRowHeight="12.75"/>
  <cols>
    <col min="1" max="1" width="6.140625" style="84" customWidth="1"/>
    <col min="2" max="2" width="85.421875" style="84" customWidth="1"/>
    <col min="3" max="16384" width="9.140625" style="85" customWidth="1"/>
  </cols>
  <sheetData>
    <row r="1" spans="1:2" s="172" customFormat="1" ht="13.5" customHeight="1">
      <c r="A1" s="170"/>
      <c r="B1" s="171" t="s">
        <v>169</v>
      </c>
    </row>
    <row r="2" spans="1:2" s="166" customFormat="1" ht="19.5">
      <c r="A2" s="178" t="s">
        <v>170</v>
      </c>
      <c r="B2" s="179"/>
    </row>
    <row r="3" spans="1:2" s="166" customFormat="1" ht="19.5">
      <c r="A3" s="178" t="s">
        <v>171</v>
      </c>
      <c r="B3" s="179"/>
    </row>
    <row r="4" spans="1:2" s="93" customFormat="1" ht="12" customHeight="1">
      <c r="A4" s="146"/>
      <c r="B4" s="155"/>
    </row>
    <row r="5" spans="1:2" s="148" customFormat="1" ht="18">
      <c r="A5" s="149" t="s">
        <v>140</v>
      </c>
      <c r="B5" s="151" t="s">
        <v>80</v>
      </c>
    </row>
    <row r="6" spans="1:2" s="148" customFormat="1" ht="18">
      <c r="A6" s="150" t="s">
        <v>104</v>
      </c>
      <c r="B6" s="152" t="s">
        <v>139</v>
      </c>
    </row>
    <row r="7" spans="1:2" s="154" customFormat="1" ht="19.5">
      <c r="A7" s="153" t="s">
        <v>141</v>
      </c>
      <c r="B7" s="153"/>
    </row>
    <row r="8" spans="1:2" s="163" customFormat="1" ht="18">
      <c r="A8" s="162" t="s">
        <v>142</v>
      </c>
      <c r="B8" s="162"/>
    </row>
    <row r="9" spans="1:2" s="163" customFormat="1" ht="18">
      <c r="A9" s="162" t="s">
        <v>166</v>
      </c>
      <c r="B9" s="162"/>
    </row>
    <row r="10" spans="1:2" s="163" customFormat="1" ht="18">
      <c r="A10" s="162" t="s">
        <v>143</v>
      </c>
      <c r="B10" s="162"/>
    </row>
    <row r="11" spans="1:2" s="147" customFormat="1" ht="33">
      <c r="A11" s="167">
        <v>1</v>
      </c>
      <c r="B11" s="156" t="s">
        <v>145</v>
      </c>
    </row>
    <row r="12" spans="1:2" s="154" customFormat="1" ht="19.5">
      <c r="A12" s="157" t="s">
        <v>124</v>
      </c>
      <c r="B12" s="157"/>
    </row>
    <row r="13" spans="1:2" s="163" customFormat="1" ht="18">
      <c r="A13" s="162" t="s">
        <v>125</v>
      </c>
      <c r="B13" s="162"/>
    </row>
    <row r="14" spans="1:2" s="163" customFormat="1" ht="18">
      <c r="A14" s="162" t="s">
        <v>126</v>
      </c>
      <c r="B14" s="162"/>
    </row>
    <row r="15" spans="1:2" s="163" customFormat="1" ht="18">
      <c r="A15" s="162" t="s">
        <v>127</v>
      </c>
      <c r="B15" s="162"/>
    </row>
    <row r="16" spans="1:4" s="88" customFormat="1" ht="33">
      <c r="A16" s="168">
        <f>+A11+1</f>
        <v>2</v>
      </c>
      <c r="B16" s="158" t="s">
        <v>138</v>
      </c>
      <c r="C16" s="87"/>
      <c r="D16" s="87"/>
    </row>
    <row r="17" spans="1:4" s="88" customFormat="1" ht="17.25">
      <c r="A17" s="168">
        <f aca="true" t="shared" si="0" ref="A17:A22">+A16+1</f>
        <v>3</v>
      </c>
      <c r="B17" s="158" t="s">
        <v>137</v>
      </c>
      <c r="C17" s="87"/>
      <c r="D17" s="87"/>
    </row>
    <row r="18" spans="1:4" s="160" customFormat="1" ht="53.25" customHeight="1">
      <c r="A18" s="168">
        <f t="shared" si="0"/>
        <v>4</v>
      </c>
      <c r="B18" s="158" t="s">
        <v>147</v>
      </c>
      <c r="C18" s="159"/>
      <c r="D18" s="159"/>
    </row>
    <row r="19" spans="1:4" s="88" customFormat="1" ht="33">
      <c r="A19" s="168">
        <f t="shared" si="0"/>
        <v>5</v>
      </c>
      <c r="B19" s="158" t="s">
        <v>136</v>
      </c>
      <c r="C19" s="87"/>
      <c r="D19" s="87"/>
    </row>
    <row r="20" spans="1:4" s="160" customFormat="1" ht="17.25">
      <c r="A20" s="168">
        <f t="shared" si="0"/>
        <v>6</v>
      </c>
      <c r="B20" s="158" t="s">
        <v>135</v>
      </c>
      <c r="C20" s="159"/>
      <c r="D20" s="159"/>
    </row>
    <row r="21" spans="1:4" s="88" customFormat="1" ht="32.25" customHeight="1">
      <c r="A21" s="168">
        <f t="shared" si="0"/>
        <v>7</v>
      </c>
      <c r="B21" s="158" t="s">
        <v>144</v>
      </c>
      <c r="C21" s="87"/>
      <c r="D21" s="87"/>
    </row>
    <row r="22" spans="1:4" s="160" customFormat="1" ht="33.75" customHeight="1">
      <c r="A22" s="168">
        <f t="shared" si="0"/>
        <v>8</v>
      </c>
      <c r="B22" s="158" t="s">
        <v>146</v>
      </c>
      <c r="C22" s="159"/>
      <c r="D22" s="159"/>
    </row>
    <row r="23" spans="1:2" s="163" customFormat="1" ht="18">
      <c r="A23" s="162" t="s">
        <v>129</v>
      </c>
      <c r="B23" s="162"/>
    </row>
    <row r="24" spans="1:4" s="160" customFormat="1" ht="17.25">
      <c r="A24" s="168">
        <f>+A22+1</f>
        <v>9</v>
      </c>
      <c r="B24" s="161" t="s">
        <v>21</v>
      </c>
      <c r="C24" s="159"/>
      <c r="D24" s="159"/>
    </row>
    <row r="25" spans="1:2" s="163" customFormat="1" ht="18">
      <c r="A25" s="162" t="s">
        <v>41</v>
      </c>
      <c r="B25" s="162"/>
    </row>
    <row r="26" spans="1:2" s="163" customFormat="1" ht="18">
      <c r="A26" s="162" t="s">
        <v>93</v>
      </c>
      <c r="B26" s="162"/>
    </row>
    <row r="27" spans="1:2" s="163" customFormat="1" ht="18">
      <c r="A27" s="162" t="s">
        <v>128</v>
      </c>
      <c r="B27" s="162"/>
    </row>
    <row r="28" spans="1:2" s="160" customFormat="1" ht="53.25" customHeight="1">
      <c r="A28" s="168">
        <f>+A24+1</f>
        <v>10</v>
      </c>
      <c r="B28" s="161" t="s">
        <v>148</v>
      </c>
    </row>
    <row r="29" spans="1:2" s="160" customFormat="1" ht="49.5">
      <c r="A29" s="168">
        <f aca="true" t="shared" si="1" ref="A29:A38">+A28+1</f>
        <v>11</v>
      </c>
      <c r="B29" s="161" t="s">
        <v>173</v>
      </c>
    </row>
    <row r="30" spans="1:2" s="160" customFormat="1" ht="33">
      <c r="A30" s="168">
        <f t="shared" si="1"/>
        <v>12</v>
      </c>
      <c r="B30" s="161" t="s">
        <v>149</v>
      </c>
    </row>
    <row r="31" spans="1:2" s="160" customFormat="1" ht="33" customHeight="1">
      <c r="A31" s="168">
        <f t="shared" si="1"/>
        <v>13</v>
      </c>
      <c r="B31" s="161" t="s">
        <v>134</v>
      </c>
    </row>
    <row r="32" spans="1:2" s="160" customFormat="1" ht="33" customHeight="1">
      <c r="A32" s="168">
        <f t="shared" si="1"/>
        <v>14</v>
      </c>
      <c r="B32" s="161" t="s">
        <v>133</v>
      </c>
    </row>
    <row r="33" spans="1:2" s="160" customFormat="1" ht="33">
      <c r="A33" s="168">
        <f t="shared" si="1"/>
        <v>15</v>
      </c>
      <c r="B33" s="161" t="s">
        <v>132</v>
      </c>
    </row>
    <row r="34" spans="1:2" s="160" customFormat="1" ht="33">
      <c r="A34" s="168">
        <f t="shared" si="1"/>
        <v>16</v>
      </c>
      <c r="B34" s="161" t="s">
        <v>131</v>
      </c>
    </row>
    <row r="35" spans="1:2" s="160" customFormat="1" ht="33">
      <c r="A35" s="168">
        <f t="shared" si="1"/>
        <v>17</v>
      </c>
      <c r="B35" s="161" t="s">
        <v>150</v>
      </c>
    </row>
    <row r="36" spans="1:2" s="160" customFormat="1" ht="33">
      <c r="A36" s="168">
        <f t="shared" si="1"/>
        <v>18</v>
      </c>
      <c r="B36" s="161" t="s">
        <v>151</v>
      </c>
    </row>
    <row r="37" spans="1:2" s="160" customFormat="1" ht="17.25">
      <c r="A37" s="168">
        <f t="shared" si="1"/>
        <v>19</v>
      </c>
      <c r="B37" s="161" t="s">
        <v>130</v>
      </c>
    </row>
    <row r="38" spans="1:2" s="160" customFormat="1" ht="17.25">
      <c r="A38" s="168">
        <f t="shared" si="1"/>
        <v>20</v>
      </c>
      <c r="B38" s="161" t="s">
        <v>152</v>
      </c>
    </row>
    <row r="39" spans="1:2" s="163" customFormat="1" ht="18">
      <c r="A39" s="162" t="s">
        <v>153</v>
      </c>
      <c r="B39" s="162"/>
    </row>
    <row r="40" spans="1:2" s="163" customFormat="1" ht="18">
      <c r="A40" s="162" t="s">
        <v>154</v>
      </c>
      <c r="B40" s="162"/>
    </row>
    <row r="41" spans="1:2" s="163" customFormat="1" ht="18">
      <c r="A41" s="162" t="s">
        <v>172</v>
      </c>
      <c r="B41" s="162"/>
    </row>
    <row r="42" spans="1:2" s="160" customFormat="1" ht="17.25">
      <c r="A42" s="168">
        <f>+A38+1</f>
        <v>21</v>
      </c>
      <c r="B42" s="161" t="s">
        <v>155</v>
      </c>
    </row>
    <row r="43" spans="1:2" s="164" customFormat="1" ht="16.5">
      <c r="A43" s="168">
        <f>+A42+1</f>
        <v>22</v>
      </c>
      <c r="B43" s="169" t="s">
        <v>156</v>
      </c>
    </row>
    <row r="44" spans="1:2" s="160" customFormat="1" ht="17.25">
      <c r="A44" s="168">
        <f>+A43+1</f>
        <v>23</v>
      </c>
      <c r="B44" s="165" t="s">
        <v>167</v>
      </c>
    </row>
    <row r="45" spans="1:2" s="160" customFormat="1" ht="18.75" customHeight="1">
      <c r="A45" s="168">
        <f>+A44+1</f>
        <v>24</v>
      </c>
      <c r="B45" s="161" t="s">
        <v>157</v>
      </c>
    </row>
    <row r="46" spans="1:2" s="163" customFormat="1" ht="18">
      <c r="A46" s="162" t="s">
        <v>158</v>
      </c>
      <c r="B46" s="162"/>
    </row>
    <row r="47" spans="1:2" s="160" customFormat="1" ht="18" customHeight="1">
      <c r="A47" s="168">
        <f>+A45+1</f>
        <v>25</v>
      </c>
      <c r="B47" s="161" t="s">
        <v>159</v>
      </c>
    </row>
    <row r="48" spans="1:2" s="160" customFormat="1" ht="18" customHeight="1">
      <c r="A48" s="168">
        <f>+A47+1</f>
        <v>26</v>
      </c>
      <c r="B48" s="161" t="s">
        <v>160</v>
      </c>
    </row>
    <row r="49" spans="1:2" s="160" customFormat="1" ht="17.25">
      <c r="A49" s="168">
        <f>+A48+1</f>
        <v>27</v>
      </c>
      <c r="B49" s="161" t="s">
        <v>161</v>
      </c>
    </row>
    <row r="50" spans="1:2" s="160" customFormat="1" ht="17.25">
      <c r="A50" s="168">
        <f>+A49+1</f>
        <v>28</v>
      </c>
      <c r="B50" s="161" t="s">
        <v>162</v>
      </c>
    </row>
    <row r="51" spans="1:2" s="160" customFormat="1" ht="17.25">
      <c r="A51" s="168">
        <f>+A50+1</f>
        <v>29</v>
      </c>
      <c r="B51" s="161" t="s">
        <v>163</v>
      </c>
    </row>
    <row r="52" spans="1:2" s="163" customFormat="1" ht="18">
      <c r="A52" s="162" t="s">
        <v>164</v>
      </c>
      <c r="B52" s="162"/>
    </row>
    <row r="53" spans="1:2" s="160" customFormat="1" ht="33">
      <c r="A53" s="168">
        <f>+A51+1</f>
        <v>30</v>
      </c>
      <c r="B53" s="161" t="s">
        <v>168</v>
      </c>
    </row>
    <row r="54" spans="1:2" s="94" customFormat="1" ht="18">
      <c r="A54" s="180" t="s">
        <v>165</v>
      </c>
      <c r="B54" s="181"/>
    </row>
  </sheetData>
  <sheetProtection/>
  <mergeCells count="3">
    <mergeCell ref="A2:B2"/>
    <mergeCell ref="A3:B3"/>
    <mergeCell ref="A54:B54"/>
  </mergeCells>
  <printOptions/>
  <pageMargins left="0.75" right="0.71" top="0.78" bottom="0.75" header="0.42" footer="0.35"/>
  <pageSetup firstPageNumber="873" useFirstPageNumber="1" horizontalDpi="600" verticalDpi="600" orientation="portrait" r:id="rId1"/>
  <headerFooter alignWithMargins="0">
    <oddHeader>&amp;C&amp;"NikoshBAN,Regular"&amp;13&amp;P</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L94"/>
  <sheetViews>
    <sheetView zoomScalePageLayoutView="0" workbookViewId="0" topLeftCell="A1">
      <selection activeCell="B27" sqref="B27"/>
    </sheetView>
  </sheetViews>
  <sheetFormatPr defaultColWidth="9.140625" defaultRowHeight="12.75"/>
  <cols>
    <col min="1" max="1" width="6.57421875" style="37" customWidth="1"/>
    <col min="2" max="2" width="83.57421875" style="38" customWidth="1"/>
    <col min="3" max="3" width="12.8515625" style="38" customWidth="1"/>
    <col min="4" max="4" width="12.421875" style="38" customWidth="1"/>
    <col min="5" max="5" width="20.140625" style="91" customWidth="1"/>
    <col min="6" max="16384" width="9.140625" style="38" customWidth="1"/>
  </cols>
  <sheetData>
    <row r="1" spans="1:5" s="42" customFormat="1" ht="20.25">
      <c r="A1" s="40"/>
      <c r="B1" s="41"/>
      <c r="E1" s="89"/>
    </row>
    <row r="2" spans="1:5" s="61" customFormat="1" ht="16.5" customHeight="1">
      <c r="A2" s="182" t="s">
        <v>53</v>
      </c>
      <c r="B2" s="183"/>
      <c r="C2" s="60"/>
      <c r="D2" s="60"/>
      <c r="E2" s="60"/>
    </row>
    <row r="3" spans="1:5" s="61" customFormat="1" ht="20.25">
      <c r="A3" s="184" t="s">
        <v>121</v>
      </c>
      <c r="B3" s="183"/>
      <c r="C3" s="60"/>
      <c r="D3" s="60"/>
      <c r="E3" s="60"/>
    </row>
    <row r="4" spans="1:5" s="42" customFormat="1" ht="3" customHeight="1">
      <c r="A4" s="40"/>
      <c r="E4" s="89"/>
    </row>
    <row r="5" spans="1:5" ht="16.5">
      <c r="A5" s="121" t="s">
        <v>58</v>
      </c>
      <c r="B5" s="121" t="s">
        <v>80</v>
      </c>
      <c r="C5" s="43"/>
      <c r="D5" s="43"/>
      <c r="E5" s="43"/>
    </row>
    <row r="6" spans="1:5" ht="16.5">
      <c r="A6" s="122" t="s">
        <v>104</v>
      </c>
      <c r="B6" s="122" t="s">
        <v>100</v>
      </c>
      <c r="C6" s="43"/>
      <c r="D6" s="43"/>
      <c r="E6" s="43"/>
    </row>
    <row r="7" spans="1:5" ht="19.5">
      <c r="A7" s="123" t="s">
        <v>96</v>
      </c>
      <c r="B7" s="44"/>
      <c r="C7" s="43"/>
      <c r="D7" s="43"/>
      <c r="E7" s="43"/>
    </row>
    <row r="8" spans="1:5" s="48" customFormat="1" ht="19.5">
      <c r="A8" s="124" t="s">
        <v>83</v>
      </c>
      <c r="B8" s="46"/>
      <c r="C8" s="47"/>
      <c r="D8" s="47"/>
      <c r="E8" s="47"/>
    </row>
    <row r="9" spans="1:5" s="48" customFormat="1" ht="19.5">
      <c r="A9" s="125" t="s">
        <v>33</v>
      </c>
      <c r="B9" s="49"/>
      <c r="C9" s="47"/>
      <c r="D9" s="47"/>
      <c r="E9" s="47"/>
    </row>
    <row r="10" spans="1:5" s="51" customFormat="1" ht="19.5">
      <c r="A10" s="126">
        <v>1</v>
      </c>
      <c r="B10" s="127" t="s">
        <v>66</v>
      </c>
      <c r="C10" s="47"/>
      <c r="D10" s="47"/>
      <c r="E10" s="47"/>
    </row>
    <row r="11" spans="1:5" s="54" customFormat="1" ht="16.5">
      <c r="A11" s="52"/>
      <c r="B11" s="127" t="s">
        <v>67</v>
      </c>
      <c r="C11" s="53"/>
      <c r="D11" s="53"/>
      <c r="E11" s="53"/>
    </row>
    <row r="12" spans="1:5" s="54" customFormat="1" ht="19.5">
      <c r="A12" s="123" t="s">
        <v>4</v>
      </c>
      <c r="B12" s="50"/>
      <c r="C12" s="53"/>
      <c r="D12" s="53"/>
      <c r="E12" s="53"/>
    </row>
    <row r="13" spans="1:5" s="54" customFormat="1" ht="16.5">
      <c r="A13" s="128">
        <f>+A10+1</f>
        <v>2</v>
      </c>
      <c r="B13" s="129" t="s">
        <v>1</v>
      </c>
      <c r="C13" s="53"/>
      <c r="D13" s="53"/>
      <c r="E13" s="53"/>
    </row>
    <row r="14" spans="1:5" s="54" customFormat="1" ht="33">
      <c r="A14" s="128">
        <f>+A13+1</f>
        <v>3</v>
      </c>
      <c r="B14" s="129" t="s">
        <v>57</v>
      </c>
      <c r="C14" s="53"/>
      <c r="D14" s="53"/>
      <c r="E14" s="53"/>
    </row>
    <row r="15" s="62" customFormat="1" ht="19.5">
      <c r="A15" s="123" t="s">
        <v>102</v>
      </c>
    </row>
    <row r="16" spans="1:5" s="63" customFormat="1" ht="18">
      <c r="A16" s="124" t="s">
        <v>19</v>
      </c>
      <c r="B16" s="45"/>
      <c r="E16" s="86"/>
    </row>
    <row r="17" spans="1:5" s="63" customFormat="1" ht="19.5">
      <c r="A17" s="123" t="s">
        <v>23</v>
      </c>
      <c r="B17" s="45"/>
      <c r="E17" s="86"/>
    </row>
    <row r="18" spans="1:5" s="65" customFormat="1" ht="18">
      <c r="A18" s="124" t="s">
        <v>71</v>
      </c>
      <c r="B18" s="64"/>
      <c r="E18" s="56"/>
    </row>
    <row r="19" spans="1:12" ht="16.5">
      <c r="A19" s="66">
        <v>1</v>
      </c>
      <c r="B19" s="67" t="s">
        <v>110</v>
      </c>
      <c r="C19" s="68"/>
      <c r="D19" s="68"/>
      <c r="E19" s="90"/>
      <c r="F19" s="68"/>
      <c r="G19" s="68"/>
      <c r="H19" s="68"/>
      <c r="I19" s="68"/>
      <c r="J19" s="68"/>
      <c r="K19" s="68"/>
      <c r="L19" s="68"/>
    </row>
    <row r="20" spans="1:12" ht="16.5">
      <c r="A20" s="69">
        <v>2</v>
      </c>
      <c r="B20" s="70" t="s">
        <v>34</v>
      </c>
      <c r="C20" s="68"/>
      <c r="D20" s="68"/>
      <c r="E20" s="90"/>
      <c r="F20" s="68"/>
      <c r="G20" s="68"/>
      <c r="H20" s="68"/>
      <c r="I20" s="68"/>
      <c r="J20" s="68"/>
      <c r="K20" s="68"/>
      <c r="L20" s="68"/>
    </row>
    <row r="21" spans="1:12" ht="16.5">
      <c r="A21" s="69">
        <v>3</v>
      </c>
      <c r="B21" s="70" t="s">
        <v>85</v>
      </c>
      <c r="C21" s="68"/>
      <c r="D21" s="68"/>
      <c r="E21" s="90"/>
      <c r="F21" s="68"/>
      <c r="G21" s="68"/>
      <c r="H21" s="68"/>
      <c r="I21" s="68"/>
      <c r="J21" s="68"/>
      <c r="K21" s="68"/>
      <c r="L21" s="68"/>
    </row>
    <row r="22" spans="1:12" ht="16.5">
      <c r="A22" s="69">
        <v>4</v>
      </c>
      <c r="B22" s="71" t="s">
        <v>111</v>
      </c>
      <c r="C22" s="68"/>
      <c r="D22" s="68"/>
      <c r="E22" s="90"/>
      <c r="F22" s="68"/>
      <c r="G22" s="68"/>
      <c r="H22" s="68"/>
      <c r="I22" s="68"/>
      <c r="J22" s="68"/>
      <c r="K22" s="68"/>
      <c r="L22" s="68"/>
    </row>
    <row r="23" spans="1:12" ht="16.5">
      <c r="A23" s="69">
        <v>5</v>
      </c>
      <c r="B23" s="70" t="s">
        <v>76</v>
      </c>
      <c r="C23" s="68"/>
      <c r="D23" s="68"/>
      <c r="E23" s="90"/>
      <c r="F23" s="68"/>
      <c r="G23" s="68"/>
      <c r="H23" s="68"/>
      <c r="I23" s="68"/>
      <c r="J23" s="68"/>
      <c r="K23" s="68"/>
      <c r="L23" s="68"/>
    </row>
    <row r="24" spans="1:12" ht="16.5">
      <c r="A24" s="69">
        <v>6</v>
      </c>
      <c r="B24" s="70" t="s">
        <v>45</v>
      </c>
      <c r="C24" s="68"/>
      <c r="D24" s="68"/>
      <c r="E24" s="90"/>
      <c r="F24" s="68"/>
      <c r="G24" s="68"/>
      <c r="H24" s="68"/>
      <c r="I24" s="68"/>
      <c r="J24" s="68"/>
      <c r="K24" s="68"/>
      <c r="L24" s="68"/>
    </row>
    <row r="25" spans="1:12" ht="16.5">
      <c r="A25" s="69">
        <v>7</v>
      </c>
      <c r="B25" s="70" t="s">
        <v>91</v>
      </c>
      <c r="C25" s="68"/>
      <c r="D25" s="68"/>
      <c r="E25" s="90"/>
      <c r="F25" s="68"/>
      <c r="G25" s="68"/>
      <c r="H25" s="68"/>
      <c r="I25" s="68"/>
      <c r="J25" s="68"/>
      <c r="K25" s="68"/>
      <c r="L25" s="68"/>
    </row>
    <row r="26" spans="1:12" ht="16.5">
      <c r="A26" s="69">
        <v>8</v>
      </c>
      <c r="B26" s="70" t="s">
        <v>63</v>
      </c>
      <c r="C26" s="68"/>
      <c r="D26" s="68"/>
      <c r="E26" s="90"/>
      <c r="F26" s="68"/>
      <c r="G26" s="68"/>
      <c r="H26" s="68"/>
      <c r="I26" s="68"/>
      <c r="J26" s="68"/>
      <c r="K26" s="68"/>
      <c r="L26" s="68"/>
    </row>
    <row r="27" spans="1:12" ht="16.5">
      <c r="A27" s="69">
        <v>9</v>
      </c>
      <c r="B27" s="70" t="s">
        <v>108</v>
      </c>
      <c r="C27" s="68"/>
      <c r="D27" s="68"/>
      <c r="E27" s="90"/>
      <c r="F27" s="68"/>
      <c r="G27" s="68"/>
      <c r="H27" s="68"/>
      <c r="I27" s="68"/>
      <c r="J27" s="68"/>
      <c r="K27" s="68"/>
      <c r="L27" s="68"/>
    </row>
    <row r="28" spans="1:12" ht="16.5">
      <c r="A28" s="69">
        <v>10</v>
      </c>
      <c r="B28" s="70" t="s">
        <v>105</v>
      </c>
      <c r="C28" s="68"/>
      <c r="D28" s="68"/>
      <c r="E28" s="90"/>
      <c r="F28" s="68"/>
      <c r="G28" s="68"/>
      <c r="H28" s="68"/>
      <c r="I28" s="68"/>
      <c r="J28" s="68"/>
      <c r="K28" s="68"/>
      <c r="L28" s="68"/>
    </row>
    <row r="29" spans="1:12" ht="16.5">
      <c r="A29" s="69">
        <v>11</v>
      </c>
      <c r="B29" s="70" t="s">
        <v>11</v>
      </c>
      <c r="C29" s="68"/>
      <c r="D29" s="68"/>
      <c r="E29" s="90"/>
      <c r="F29" s="68"/>
      <c r="G29" s="68"/>
      <c r="H29" s="68"/>
      <c r="I29" s="68"/>
      <c r="J29" s="68"/>
      <c r="K29" s="68"/>
      <c r="L29" s="68"/>
    </row>
    <row r="30" spans="1:12" ht="16.5">
      <c r="A30" s="69">
        <v>12</v>
      </c>
      <c r="B30" s="70" t="s">
        <v>77</v>
      </c>
      <c r="C30" s="68"/>
      <c r="D30" s="68"/>
      <c r="E30" s="90"/>
      <c r="F30" s="68"/>
      <c r="G30" s="68"/>
      <c r="H30" s="68"/>
      <c r="I30" s="68"/>
      <c r="J30" s="68"/>
      <c r="K30" s="68"/>
      <c r="L30" s="68"/>
    </row>
    <row r="31" spans="1:12" ht="16.5">
      <c r="A31" s="72">
        <v>13</v>
      </c>
      <c r="B31" s="73" t="s">
        <v>51</v>
      </c>
      <c r="C31" s="68"/>
      <c r="D31" s="68"/>
      <c r="E31" s="90"/>
      <c r="F31" s="68"/>
      <c r="G31" s="68"/>
      <c r="H31" s="68"/>
      <c r="I31" s="68"/>
      <c r="J31" s="68"/>
      <c r="K31" s="68"/>
      <c r="L31" s="68"/>
    </row>
    <row r="32" spans="1:12" ht="16.5">
      <c r="A32" s="130" t="s">
        <v>28</v>
      </c>
      <c r="C32" s="68"/>
      <c r="D32" s="68"/>
      <c r="E32" s="90"/>
      <c r="F32" s="68"/>
      <c r="G32" s="68"/>
      <c r="H32" s="68"/>
      <c r="I32" s="68"/>
      <c r="J32" s="68"/>
      <c r="K32" s="68"/>
      <c r="L32" s="68"/>
    </row>
    <row r="33" spans="1:12" ht="16.5">
      <c r="A33" s="74">
        <v>14</v>
      </c>
      <c r="B33" s="131" t="s">
        <v>78</v>
      </c>
      <c r="C33" s="68"/>
      <c r="D33" s="68"/>
      <c r="E33" s="90"/>
      <c r="F33" s="68"/>
      <c r="G33" s="68"/>
      <c r="H33" s="68"/>
      <c r="I33" s="68"/>
      <c r="J33" s="68"/>
      <c r="K33" s="68"/>
      <c r="L33" s="68"/>
    </row>
    <row r="34" ht="16.5" customHeight="1"/>
    <row r="35" ht="16.5">
      <c r="A35" s="132" t="s">
        <v>54</v>
      </c>
    </row>
    <row r="36" ht="16.5">
      <c r="A36" s="132" t="s">
        <v>41</v>
      </c>
    </row>
    <row r="37" ht="16.5">
      <c r="A37" s="132" t="s">
        <v>93</v>
      </c>
    </row>
    <row r="38" ht="16.5">
      <c r="A38" s="132" t="s">
        <v>90</v>
      </c>
    </row>
    <row r="39" spans="1:2" ht="31.5">
      <c r="A39" s="133">
        <v>1</v>
      </c>
      <c r="B39" s="134" t="s">
        <v>50</v>
      </c>
    </row>
    <row r="40" spans="1:2" ht="31.5">
      <c r="A40" s="133">
        <f>+A39+1</f>
        <v>2</v>
      </c>
      <c r="B40" s="135" t="s">
        <v>46</v>
      </c>
    </row>
    <row r="41" spans="1:2" ht="16.5">
      <c r="A41" s="133">
        <f aca="true" t="shared" si="0" ref="A41:A49">+A40+1</f>
        <v>3</v>
      </c>
      <c r="B41" s="135" t="s">
        <v>26</v>
      </c>
    </row>
    <row r="42" spans="1:2" ht="33.75" customHeight="1">
      <c r="A42" s="133">
        <f t="shared" si="0"/>
        <v>4</v>
      </c>
      <c r="B42" s="135" t="s">
        <v>94</v>
      </c>
    </row>
    <row r="43" spans="1:2" ht="31.5">
      <c r="A43" s="133">
        <f>+A42+1</f>
        <v>5</v>
      </c>
      <c r="B43" s="135" t="s">
        <v>15</v>
      </c>
    </row>
    <row r="44" spans="1:2" ht="20.25" customHeight="1">
      <c r="A44" s="133">
        <f t="shared" si="0"/>
        <v>6</v>
      </c>
      <c r="B44" s="135" t="s">
        <v>61</v>
      </c>
    </row>
    <row r="45" spans="1:2" ht="31.5">
      <c r="A45" s="133">
        <f t="shared" si="0"/>
        <v>7</v>
      </c>
      <c r="B45" s="135" t="s">
        <v>3</v>
      </c>
    </row>
    <row r="46" spans="1:2" ht="16.5">
      <c r="A46" s="133">
        <f t="shared" si="0"/>
        <v>8</v>
      </c>
      <c r="B46" s="135" t="s">
        <v>18</v>
      </c>
    </row>
    <row r="47" spans="1:2" ht="16.5">
      <c r="A47" s="133">
        <f t="shared" si="0"/>
        <v>9</v>
      </c>
      <c r="B47" s="135" t="s">
        <v>82</v>
      </c>
    </row>
    <row r="48" spans="1:2" ht="16.5">
      <c r="A48" s="133">
        <f t="shared" si="0"/>
        <v>10</v>
      </c>
      <c r="B48" s="135" t="s">
        <v>112</v>
      </c>
    </row>
    <row r="49" spans="1:2" ht="16.5">
      <c r="A49" s="133">
        <f t="shared" si="0"/>
        <v>11</v>
      </c>
      <c r="B49" s="136" t="s">
        <v>10</v>
      </c>
    </row>
    <row r="50" spans="1:2" ht="16.5">
      <c r="A50" s="56"/>
      <c r="B50" s="76"/>
    </row>
    <row r="51" spans="1:2" ht="16.5">
      <c r="A51" s="132" t="s">
        <v>92</v>
      </c>
      <c r="B51" s="58"/>
    </row>
    <row r="52" spans="1:2" ht="16.5">
      <c r="A52" s="132" t="s">
        <v>39</v>
      </c>
      <c r="B52" s="58"/>
    </row>
    <row r="53" spans="1:2" ht="16.5">
      <c r="A53" s="132" t="s">
        <v>20</v>
      </c>
      <c r="B53" s="58"/>
    </row>
    <row r="54" spans="1:2" ht="16.5">
      <c r="A54" s="132" t="s">
        <v>99</v>
      </c>
      <c r="B54" s="77"/>
    </row>
    <row r="55" spans="1:3" ht="16.5">
      <c r="A55" s="137">
        <v>1</v>
      </c>
      <c r="B55" s="78" t="s">
        <v>118</v>
      </c>
      <c r="C55" s="79"/>
    </row>
    <row r="56" spans="1:3" ht="16.5">
      <c r="A56" s="55"/>
      <c r="B56" s="135" t="s">
        <v>64</v>
      </c>
      <c r="C56" s="79"/>
    </row>
    <row r="57" spans="1:3" ht="16.5">
      <c r="A57" s="137">
        <f>+A55+1</f>
        <v>2</v>
      </c>
      <c r="B57" s="78" t="s">
        <v>122</v>
      </c>
      <c r="C57" s="79"/>
    </row>
    <row r="58" spans="1:2" ht="16.5">
      <c r="A58" s="132" t="s">
        <v>9</v>
      </c>
      <c r="B58" s="77"/>
    </row>
    <row r="59" spans="1:3" ht="16.5">
      <c r="A59" s="137">
        <f>+A57+1</f>
        <v>3</v>
      </c>
      <c r="B59" s="135" t="s">
        <v>25</v>
      </c>
      <c r="C59" s="79"/>
    </row>
    <row r="60" spans="1:2" ht="16.5">
      <c r="A60" s="132" t="s">
        <v>86</v>
      </c>
      <c r="B60" s="77"/>
    </row>
    <row r="61" spans="1:3" ht="16.5">
      <c r="A61" s="137">
        <f>+A59+1</f>
        <v>4</v>
      </c>
      <c r="B61" s="78" t="s">
        <v>59</v>
      </c>
      <c r="C61" s="79"/>
    </row>
    <row r="62" spans="1:3" ht="16.5">
      <c r="A62" s="59"/>
      <c r="B62" s="135" t="s">
        <v>36</v>
      </c>
      <c r="C62" s="79"/>
    </row>
    <row r="63" spans="1:3" ht="16.5">
      <c r="A63" s="59"/>
      <c r="B63" s="75"/>
      <c r="C63" s="79"/>
    </row>
    <row r="64" spans="1:5" s="39" customFormat="1" ht="16.5">
      <c r="A64" s="138" t="s">
        <v>70</v>
      </c>
      <c r="E64" s="92"/>
    </row>
    <row r="65" spans="1:5" s="39" customFormat="1" ht="16.5">
      <c r="A65" s="138" t="s">
        <v>106</v>
      </c>
      <c r="E65" s="92"/>
    </row>
    <row r="66" spans="1:5" s="39" customFormat="1" ht="16.5">
      <c r="A66" s="138" t="s">
        <v>13</v>
      </c>
      <c r="E66" s="92"/>
    </row>
    <row r="67" spans="1:5" s="39" customFormat="1" ht="31.5">
      <c r="A67" s="139">
        <v>1</v>
      </c>
      <c r="B67" s="102" t="s">
        <v>50</v>
      </c>
      <c r="E67" s="92"/>
    </row>
    <row r="68" spans="1:5" s="39" customFormat="1" ht="31.5">
      <c r="A68" s="139">
        <f>+A67+1</f>
        <v>2</v>
      </c>
      <c r="B68" s="101" t="s">
        <v>46</v>
      </c>
      <c r="E68" s="92"/>
    </row>
    <row r="69" spans="1:2" ht="46.5" customHeight="1">
      <c r="A69" s="133">
        <f>+A61+1</f>
        <v>5</v>
      </c>
      <c r="B69" s="80" t="s">
        <v>123</v>
      </c>
    </row>
    <row r="70" spans="1:2" ht="16.5">
      <c r="A70" s="140" t="s">
        <v>17</v>
      </c>
      <c r="B70" s="58"/>
    </row>
    <row r="71" spans="1:2" ht="16.5">
      <c r="A71" s="133">
        <f>+A69+1</f>
        <v>6</v>
      </c>
      <c r="B71" s="81" t="s">
        <v>65</v>
      </c>
    </row>
    <row r="72" spans="1:8" ht="25.5">
      <c r="A72" s="133">
        <f>+A71+1</f>
        <v>7</v>
      </c>
      <c r="B72" s="80" t="s">
        <v>12</v>
      </c>
      <c r="F72" s="141">
        <v>100000</v>
      </c>
      <c r="G72" s="141">
        <f>F72-5000</f>
        <v>95000</v>
      </c>
      <c r="H72" s="141">
        <f>F72*3%</f>
        <v>3000</v>
      </c>
    </row>
    <row r="73" spans="1:8" s="47" customFormat="1" ht="17.25" customHeight="1">
      <c r="A73" s="142" t="s">
        <v>60</v>
      </c>
      <c r="E73" s="143">
        <v>1</v>
      </c>
      <c r="F73" s="143">
        <f>G72</f>
        <v>95000</v>
      </c>
      <c r="G73" s="141">
        <f aca="true" t="shared" si="1" ref="G73:G91">F73-5000</f>
        <v>90000</v>
      </c>
      <c r="H73" s="141">
        <f aca="true" t="shared" si="2" ref="H73:H84">F73*3%</f>
        <v>2850</v>
      </c>
    </row>
    <row r="74" spans="1:8" s="36" customFormat="1" ht="16.5" customHeight="1">
      <c r="A74" s="124" t="s">
        <v>14</v>
      </c>
      <c r="E74" s="144">
        <v>2</v>
      </c>
      <c r="F74" s="143">
        <f aca="true" t="shared" si="3" ref="F74:F91">G73</f>
        <v>90000</v>
      </c>
      <c r="G74" s="141">
        <f t="shared" si="1"/>
        <v>85000</v>
      </c>
      <c r="H74" s="141">
        <f t="shared" si="2"/>
        <v>2700</v>
      </c>
    </row>
    <row r="75" spans="1:8" s="36" customFormat="1" ht="16.5" customHeight="1">
      <c r="A75" s="124" t="s">
        <v>0</v>
      </c>
      <c r="E75" s="144">
        <v>3</v>
      </c>
      <c r="F75" s="143">
        <f t="shared" si="3"/>
        <v>85000</v>
      </c>
      <c r="G75" s="141">
        <f t="shared" si="1"/>
        <v>80000</v>
      </c>
      <c r="H75" s="141">
        <f t="shared" si="2"/>
        <v>2550</v>
      </c>
    </row>
    <row r="76" spans="1:8" ht="19.5">
      <c r="A76" s="137">
        <v>1</v>
      </c>
      <c r="B76" s="145" t="s">
        <v>35</v>
      </c>
      <c r="E76" s="143">
        <v>4</v>
      </c>
      <c r="F76" s="143">
        <f t="shared" si="3"/>
        <v>80000</v>
      </c>
      <c r="G76" s="141">
        <f t="shared" si="1"/>
        <v>75000</v>
      </c>
      <c r="H76" s="141">
        <f t="shared" si="2"/>
        <v>2400</v>
      </c>
    </row>
    <row r="77" spans="1:8" s="82" customFormat="1" ht="16.5" customHeight="1">
      <c r="A77" s="98" t="s">
        <v>101</v>
      </c>
      <c r="E77" s="144">
        <v>5</v>
      </c>
      <c r="F77" s="143">
        <f t="shared" si="3"/>
        <v>75000</v>
      </c>
      <c r="G77" s="141">
        <f t="shared" si="1"/>
        <v>70000</v>
      </c>
      <c r="H77" s="141">
        <f t="shared" si="2"/>
        <v>2250</v>
      </c>
    </row>
    <row r="78" spans="1:8" s="83" customFormat="1" ht="18.75" customHeight="1">
      <c r="A78" s="139">
        <f>+A76+1</f>
        <v>2</v>
      </c>
      <c r="B78" s="111" t="s">
        <v>44</v>
      </c>
      <c r="E78" s="144">
        <v>6</v>
      </c>
      <c r="F78" s="143">
        <f t="shared" si="3"/>
        <v>70000</v>
      </c>
      <c r="G78" s="141">
        <f t="shared" si="1"/>
        <v>65000</v>
      </c>
      <c r="H78" s="141">
        <f t="shared" si="2"/>
        <v>2100</v>
      </c>
    </row>
    <row r="79" spans="1:8" s="47" customFormat="1" ht="17.25" customHeight="1">
      <c r="A79" s="142" t="s">
        <v>117</v>
      </c>
      <c r="E79" s="143">
        <v>7</v>
      </c>
      <c r="F79" s="143">
        <f t="shared" si="3"/>
        <v>65000</v>
      </c>
      <c r="G79" s="141">
        <f t="shared" si="1"/>
        <v>60000</v>
      </c>
      <c r="H79" s="141">
        <f t="shared" si="2"/>
        <v>1950</v>
      </c>
    </row>
    <row r="80" spans="1:8" s="36" customFormat="1" ht="16.5" customHeight="1">
      <c r="A80" s="124" t="s">
        <v>56</v>
      </c>
      <c r="E80" s="144">
        <v>8</v>
      </c>
      <c r="F80" s="143">
        <f t="shared" si="3"/>
        <v>60000</v>
      </c>
      <c r="G80" s="141">
        <f t="shared" si="1"/>
        <v>55000</v>
      </c>
      <c r="H80" s="141">
        <f t="shared" si="2"/>
        <v>1800</v>
      </c>
    </row>
    <row r="81" spans="1:8" s="36" customFormat="1" ht="16.5" customHeight="1">
      <c r="A81" s="124" t="s">
        <v>114</v>
      </c>
      <c r="E81" s="144">
        <v>9</v>
      </c>
      <c r="F81" s="143">
        <f t="shared" si="3"/>
        <v>55000</v>
      </c>
      <c r="G81" s="141">
        <f t="shared" si="1"/>
        <v>50000</v>
      </c>
      <c r="H81" s="141">
        <f t="shared" si="2"/>
        <v>1650</v>
      </c>
    </row>
    <row r="82" spans="1:8" ht="19.5">
      <c r="A82" s="133">
        <f>+A78+1</f>
        <v>3</v>
      </c>
      <c r="B82" s="145" t="s">
        <v>16</v>
      </c>
      <c r="E82" s="143">
        <v>10</v>
      </c>
      <c r="F82" s="143">
        <f t="shared" si="3"/>
        <v>50000</v>
      </c>
      <c r="G82" s="141">
        <f t="shared" si="1"/>
        <v>45000</v>
      </c>
      <c r="H82" s="141">
        <f t="shared" si="2"/>
        <v>1500</v>
      </c>
    </row>
    <row r="83" spans="1:8" s="57" customFormat="1" ht="18.75" customHeight="1">
      <c r="A83" s="185" t="s">
        <v>31</v>
      </c>
      <c r="B83" s="186"/>
      <c r="E83" s="144">
        <v>11</v>
      </c>
      <c r="F83" s="143">
        <f t="shared" si="3"/>
        <v>45000</v>
      </c>
      <c r="G83" s="141">
        <f t="shared" si="1"/>
        <v>40000</v>
      </c>
      <c r="H83" s="141">
        <f t="shared" si="2"/>
        <v>1350</v>
      </c>
    </row>
    <row r="84" spans="5:8" ht="19.5">
      <c r="E84" s="144">
        <v>12</v>
      </c>
      <c r="F84" s="143">
        <f t="shared" si="3"/>
        <v>40000</v>
      </c>
      <c r="G84" s="141">
        <f t="shared" si="1"/>
        <v>35000</v>
      </c>
      <c r="H84" s="141">
        <f t="shared" si="2"/>
        <v>1200</v>
      </c>
    </row>
    <row r="85" spans="1:8" ht="19.5">
      <c r="A85" s="59"/>
      <c r="B85" s="58"/>
      <c r="E85" s="143">
        <v>13</v>
      </c>
      <c r="F85" s="143">
        <f t="shared" si="3"/>
        <v>35000</v>
      </c>
      <c r="G85" s="141">
        <f t="shared" si="1"/>
        <v>30000</v>
      </c>
      <c r="H85" s="141">
        <f>F85*3%</f>
        <v>1050</v>
      </c>
    </row>
    <row r="86" spans="5:8" ht="19.5">
      <c r="E86" s="144">
        <v>14</v>
      </c>
      <c r="F86" s="143">
        <f t="shared" si="3"/>
        <v>30000</v>
      </c>
      <c r="G86" s="141">
        <f t="shared" si="1"/>
        <v>25000</v>
      </c>
      <c r="H86" s="141">
        <f aca="true" t="shared" si="4" ref="H86:H91">F86*3%</f>
        <v>900</v>
      </c>
    </row>
    <row r="87" spans="5:8" ht="19.5">
      <c r="E87" s="144">
        <v>15</v>
      </c>
      <c r="F87" s="143">
        <f t="shared" si="3"/>
        <v>25000</v>
      </c>
      <c r="G87" s="141">
        <f t="shared" si="1"/>
        <v>20000</v>
      </c>
      <c r="H87" s="141">
        <f t="shared" si="4"/>
        <v>750</v>
      </c>
    </row>
    <row r="88" spans="5:8" ht="19.5">
      <c r="E88" s="143">
        <v>16</v>
      </c>
      <c r="F88" s="143">
        <f t="shared" si="3"/>
        <v>20000</v>
      </c>
      <c r="G88" s="141">
        <f t="shared" si="1"/>
        <v>15000</v>
      </c>
      <c r="H88" s="141">
        <f t="shared" si="4"/>
        <v>600</v>
      </c>
    </row>
    <row r="89" spans="5:8" ht="19.5">
      <c r="E89" s="144">
        <v>17</v>
      </c>
      <c r="F89" s="143">
        <f t="shared" si="3"/>
        <v>15000</v>
      </c>
      <c r="G89" s="141">
        <f t="shared" si="1"/>
        <v>10000</v>
      </c>
      <c r="H89" s="141">
        <f t="shared" si="4"/>
        <v>450</v>
      </c>
    </row>
    <row r="90" spans="5:8" ht="19.5">
      <c r="E90" s="144">
        <v>18</v>
      </c>
      <c r="F90" s="143">
        <f t="shared" si="3"/>
        <v>10000</v>
      </c>
      <c r="G90" s="141">
        <f t="shared" si="1"/>
        <v>5000</v>
      </c>
      <c r="H90" s="141">
        <f t="shared" si="4"/>
        <v>300</v>
      </c>
    </row>
    <row r="91" spans="5:8" ht="19.5">
      <c r="E91" s="143">
        <v>19</v>
      </c>
      <c r="F91" s="143">
        <f t="shared" si="3"/>
        <v>5000</v>
      </c>
      <c r="G91" s="141">
        <f t="shared" si="1"/>
        <v>0</v>
      </c>
      <c r="H91" s="141">
        <f t="shared" si="4"/>
        <v>150</v>
      </c>
    </row>
    <row r="92" spans="6:8" ht="19.5">
      <c r="F92" s="47"/>
      <c r="H92" s="141">
        <f>SUM(H72:H91)</f>
        <v>31500</v>
      </c>
    </row>
    <row r="93" ht="19.5">
      <c r="F93" s="47"/>
    </row>
    <row r="94" ht="19.5">
      <c r="F94" s="47"/>
    </row>
  </sheetData>
  <sheetProtection/>
  <mergeCells count="3">
    <mergeCell ref="A2:B2"/>
    <mergeCell ref="A3:B3"/>
    <mergeCell ref="A83:B8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Planning 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User-18</dc:creator>
  <cp:keywords/>
  <dc:description/>
  <cp:lastModifiedBy>Computer Lab</cp:lastModifiedBy>
  <cp:lastPrinted>2018-03-08T09:37:52Z</cp:lastPrinted>
  <dcterms:created xsi:type="dcterms:W3CDTF">2010-05-06T06:05:56Z</dcterms:created>
  <dcterms:modified xsi:type="dcterms:W3CDTF">2018-03-08T09:37:55Z</dcterms:modified>
  <cp:category/>
  <cp:version/>
  <cp:contentType/>
  <cp:contentStatus/>
</cp:coreProperties>
</file>